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7.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8.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ml.chartshapes+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theme/themeOverride7.xml" ContentType="application/vnd.openxmlformats-officedocument.themeOverride+xml"/>
  <Override PartName="/xl/drawings/drawing18.xml" ContentType="application/vnd.openxmlformats-officedocument.drawingml.chartshapes+xml"/>
  <Override PartName="/xl/charts/chart20.xml" ContentType="application/vnd.openxmlformats-officedocument.drawingml.chart+xml"/>
  <Override PartName="/xl/theme/themeOverride8.xml" ContentType="application/vnd.openxmlformats-officedocument.themeOverride+xml"/>
  <Override PartName="/xl/drawings/drawing19.xml" ContentType="application/vnd.openxmlformats-officedocument.drawingml.chartshapes+xml"/>
  <Override PartName="/xl/charts/chart21.xml" ContentType="application/vnd.openxmlformats-officedocument.drawingml.chart+xml"/>
  <Override PartName="/xl/theme/themeOverride9.xml" ContentType="application/vnd.openxmlformats-officedocument.themeOverride+xml"/>
  <Override PartName="/xl/drawings/drawing20.xml" ContentType="application/vnd.openxmlformats-officedocument.drawing+xml"/>
  <Override PartName="/xl/charts/chart22.xml" ContentType="application/vnd.openxmlformats-officedocument.drawingml.chart+xml"/>
  <Override PartName="/xl/theme/themeOverride10.xml" ContentType="application/vnd.openxmlformats-officedocument.themeOverride+xml"/>
  <Override PartName="/xl/charts/chart23.xml" ContentType="application/vnd.openxmlformats-officedocument.drawingml.chart+xml"/>
  <Override PartName="/xl/theme/themeOverride11.xml" ContentType="application/vnd.openxmlformats-officedocument.themeOverride+xml"/>
  <Override PartName="/xl/drawings/drawing21.xml" ContentType="application/vnd.openxmlformats-officedocument.drawingml.chartshapes+xml"/>
  <Override PartName="/xl/charts/chart24.xml" ContentType="application/vnd.openxmlformats-officedocument.drawingml.chart+xml"/>
  <Override PartName="/xl/theme/themeOverride12.xml" ContentType="application/vnd.openxmlformats-officedocument.themeOverride+xml"/>
  <Override PartName="/xl/drawings/drawing22.xml" ContentType="application/vnd.openxmlformats-officedocument.drawingml.chartshapes+xml"/>
  <Override PartName="/xl/charts/chart2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2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5.xml" ContentType="application/vnd.openxmlformats-officedocument.drawingml.chartshapes+xml"/>
  <Override PartName="/xl/charts/chart27.xml" ContentType="application/vnd.openxmlformats-officedocument.drawingml.chart+xml"/>
  <Override PartName="/xl/theme/themeOverride14.xml" ContentType="application/vnd.openxmlformats-officedocument.themeOverride+xml"/>
  <Override PartName="/xl/drawings/drawing26.xml" ContentType="application/vnd.openxmlformats-officedocument.drawingml.chartshapes+xml"/>
  <Override PartName="/xl/charts/chart28.xml" ContentType="application/vnd.openxmlformats-officedocument.drawingml.chart+xml"/>
  <Override PartName="/xl/theme/themeOverride15.xml" ContentType="application/vnd.openxmlformats-officedocument.themeOverride+xml"/>
  <Override PartName="/xl/drawings/drawing27.xml" ContentType="application/vnd.openxmlformats-officedocument.drawing+xml"/>
  <Override PartName="/xl/charts/chart29.xml" ContentType="application/vnd.openxmlformats-officedocument.drawingml.chart+xml"/>
  <Override PartName="/xl/theme/themeOverride16.xml" ContentType="application/vnd.openxmlformats-officedocument.themeOverride+xml"/>
  <Override PartName="/xl/drawings/drawing28.xml" ContentType="application/vnd.openxmlformats-officedocument.drawingml.chartshapes+xml"/>
  <Override PartName="/xl/charts/chart30.xml" ContentType="application/vnd.openxmlformats-officedocument.drawingml.chart+xml"/>
  <Override PartName="/xl/theme/themeOverride17.xml" ContentType="application/vnd.openxmlformats-officedocument.themeOverride+xml"/>
  <Override PartName="/xl/drawings/drawing29.xml" ContentType="application/vnd.openxmlformats-officedocument.drawingml.chartshapes+xml"/>
  <Override PartName="/xl/charts/chart31.xml" ContentType="application/vnd.openxmlformats-officedocument.drawingml.chart+xml"/>
  <Override PartName="/xl/theme/themeOverride18.xml" ContentType="application/vnd.openxmlformats-officedocument.themeOverride+xml"/>
  <Override PartName="/xl/drawings/drawing30.xml" ContentType="application/vnd.openxmlformats-officedocument.drawingml.chartshapes+xml"/>
  <Override PartName="/xl/charts/chart32.xml" ContentType="application/vnd.openxmlformats-officedocument.drawingml.chart+xml"/>
  <Override PartName="/xl/theme/themeOverride19.xml" ContentType="application/vnd.openxmlformats-officedocument.themeOverride+xml"/>
  <Override PartName="/xl/drawings/drawing31.xml" ContentType="application/vnd.openxmlformats-officedocument.drawing+xml"/>
  <Override PartName="/xl/charts/chart33.xml" ContentType="application/vnd.openxmlformats-officedocument.drawingml.chart+xml"/>
  <Override PartName="/xl/theme/themeOverride20.xml" ContentType="application/vnd.openxmlformats-officedocument.themeOverride+xml"/>
  <Override PartName="/xl/charts/chart34.xml" ContentType="application/vnd.openxmlformats-officedocument.drawingml.chart+xml"/>
  <Override PartName="/xl/theme/themeOverride21.xml" ContentType="application/vnd.openxmlformats-officedocument.themeOverride+xml"/>
  <Override PartName="/xl/drawings/drawing32.xml" ContentType="application/vnd.openxmlformats-officedocument.drawingml.chartshapes+xml"/>
  <Override PartName="/xl/charts/chart35.xml" ContentType="application/vnd.openxmlformats-officedocument.drawingml.chart+xml"/>
  <Override PartName="/xl/theme/themeOverride22.xml" ContentType="application/vnd.openxmlformats-officedocument.themeOverride+xml"/>
  <Override PartName="/xl/drawings/drawing33.xml" ContentType="application/vnd.openxmlformats-officedocument.drawing+xml"/>
  <Override PartName="/xl/charts/chart36.xml" ContentType="application/vnd.openxmlformats-officedocument.drawingml.chart+xml"/>
  <Override PartName="/xl/charts/style5.xml" ContentType="application/vnd.ms-office.chartstyle+xml"/>
  <Override PartName="/xl/charts/colors5.xml" ContentType="application/vnd.ms-office.chartcolorstyle+xml"/>
  <Override PartName="/xl/charts/chart3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4.xml" ContentType="application/vnd.openxmlformats-officedocument.drawingml.chartshapes+xml"/>
  <Override PartName="/xl/charts/chart38.xml" ContentType="application/vnd.openxmlformats-officedocument.drawingml.chart+xml"/>
  <Override PartName="/xl/drawings/drawing35.xml" ContentType="application/vnd.openxmlformats-officedocument.drawingml.chartshapes+xml"/>
  <Override PartName="/xl/charts/chart39.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40.xml" ContentType="application/vnd.openxmlformats-officedocument.drawingml.chart+xml"/>
  <Override PartName="/xl/drawings/drawing38.xml" ContentType="application/vnd.openxmlformats-officedocument.drawingml.chartshapes+xml"/>
  <Override PartName="/xl/charts/chart41.xml" ContentType="application/vnd.openxmlformats-officedocument.drawingml.chart+xml"/>
  <Override PartName="/xl/theme/themeOverride23.xml" ContentType="application/vnd.openxmlformats-officedocument.themeOverride+xml"/>
  <Override PartName="/xl/drawings/drawing39.xml" ContentType="application/vnd.openxmlformats-officedocument.drawingml.chartshapes+xml"/>
  <Override PartName="/xl/charts/chart42.xml" ContentType="application/vnd.openxmlformats-officedocument.drawingml.chart+xml"/>
  <Override PartName="/xl/drawings/drawing40.xml" ContentType="application/vnd.openxmlformats-officedocument.drawingml.chartshapes+xml"/>
  <Override PartName="/xl/charts/chart43.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4.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5390" tabRatio="797"/>
  </bookViews>
  <sheets>
    <sheet name="Impressum" sheetId="86" r:id="rId1"/>
    <sheet name="Zeichenerklä" sheetId="85" r:id="rId2"/>
    <sheet name="Inhaltsverz" sheetId="65" r:id="rId3"/>
    <sheet name="Vorbemerk" sheetId="52" r:id="rId4"/>
    <sheet name="Tab 1.1" sheetId="6" r:id="rId5"/>
    <sheet name="Graf 1.1" sheetId="8" r:id="rId6"/>
    <sheet name="Tab 1.2" sheetId="66" r:id="rId7"/>
    <sheet name="Graf 1.2" sheetId="15" r:id="rId8"/>
    <sheet name="Tab 2.1" sheetId="67" r:id="rId9"/>
    <sheet name="Graf 2.1" sheetId="84" r:id="rId10"/>
    <sheet name="Tab 2.2" sheetId="19" r:id="rId11"/>
    <sheet name="Graf 2.2" sheetId="68" r:id="rId12"/>
    <sheet name="Tab 3." sheetId="22" r:id="rId13"/>
    <sheet name="Graf 3." sheetId="83" r:id="rId14"/>
    <sheet name="Tab 4.1" sheetId="69" r:id="rId15"/>
    <sheet name="Graf 4.1" sheetId="77" r:id="rId16"/>
    <sheet name="Tab 4.2" sheetId="64" r:id="rId17"/>
    <sheet name="Graf 4.2" sheetId="29" r:id="rId18"/>
    <sheet name="Tab 5.1" sheetId="70" r:id="rId19"/>
    <sheet name="Graf 5.1" sheetId="82" r:id="rId20"/>
    <sheet name="Tab 5.2" sheetId="72" r:id="rId21"/>
    <sheet name="Graf 5.2" sheetId="81" r:id="rId22"/>
    <sheet name="Tab 5.3" sheetId="37" r:id="rId23"/>
    <sheet name="Tab 5.4" sheetId="61" r:id="rId24"/>
    <sheet name="Tab 5.5" sheetId="62" r:id="rId25"/>
    <sheet name="Graf 5.3" sheetId="39" r:id="rId26"/>
    <sheet name="Tab 6.1" sheetId="73" r:id="rId27"/>
    <sheet name="Graf 6.1" sheetId="80" r:id="rId28"/>
    <sheet name="Tab 6.2" sheetId="63" r:id="rId29"/>
    <sheet name="Graf 6.2" sheetId="79" r:id="rId30"/>
    <sheet name="Tab 6.3" sheetId="46" r:id="rId31"/>
    <sheet name="Graf 6.3" sheetId="78" r:id="rId32"/>
  </sheets>
  <definedNames>
    <definedName name="_xlnm._FilterDatabase" localSheetId="31" hidden="1">'Graf 6.3'!$J$6:$L$29</definedName>
    <definedName name="_xlnm.Database" localSheetId="13">#REF!</definedName>
    <definedName name="_xlnm.Database" localSheetId="19">#REF!</definedName>
    <definedName name="_xlnm.Database">#REF!</definedName>
    <definedName name="_xlnm.Print_Area" localSheetId="5">'Graf 1.1'!$A$1:$M$59</definedName>
    <definedName name="_xlnm.Print_Area" localSheetId="7">'Graf 1.2'!$A$1:$H$57</definedName>
    <definedName name="_xlnm.Print_Area" localSheetId="9">'Graf 2.1'!$A$1:$H$59</definedName>
    <definedName name="_xlnm.Print_Area" localSheetId="11">'Graf 2.2'!$A$1:$H$44</definedName>
    <definedName name="_xlnm.Print_Area" localSheetId="13">'Graf 3.'!$A$1:$I$59</definedName>
    <definedName name="_xlnm.Print_Area" localSheetId="15">'Graf 4.1'!$A$1:$H$49</definedName>
    <definedName name="_xlnm.Print_Area" localSheetId="17">'Graf 4.2'!$A$1:$H$66</definedName>
    <definedName name="_xlnm.Print_Area" localSheetId="19">'Graf 5.1'!$A$1:$H$39</definedName>
    <definedName name="_xlnm.Print_Area" localSheetId="21">'Graf 5.2'!$A$1:$H$49</definedName>
    <definedName name="_xlnm.Print_Area" localSheetId="25">'Graf 5.3'!$A$1:$H$55</definedName>
    <definedName name="_xlnm.Print_Area" localSheetId="27">'Graf 6.1'!$A$1:$H$47</definedName>
    <definedName name="_xlnm.Print_Area" localSheetId="29">'Graf 6.2'!$A$1:$H$50</definedName>
    <definedName name="_xlnm.Print_Area" localSheetId="31">'Graf 6.3'!$A$1:$H$51</definedName>
    <definedName name="_xlnm.Print_Area" localSheetId="2">Inhaltsverz!$A$1:$C$74</definedName>
    <definedName name="_xlnm.Print_Area" localSheetId="4">'Tab 1.1'!$A$1:$H$57</definedName>
    <definedName name="_xlnm.Print_Area" localSheetId="6">'Tab 1.2'!$A$1:$H$59</definedName>
    <definedName name="_xlnm.Print_Area" localSheetId="8">'Tab 2.1'!$A$1:$J$58</definedName>
    <definedName name="_xlnm.Print_Area" localSheetId="10">'Tab 2.2'!$A$1:$J$38</definedName>
    <definedName name="_xlnm.Print_Area" localSheetId="12">'Tab 3.'!$A$1:$J$56</definedName>
    <definedName name="_xlnm.Print_Area" localSheetId="14">'Tab 4.1'!$A$1:$G$58</definedName>
    <definedName name="_xlnm.Print_Area" localSheetId="16">'Tab 4.2'!$A$1:$N$43</definedName>
    <definedName name="_xlnm.Print_Area" localSheetId="18">'Tab 5.1'!$A$1:$G$55</definedName>
    <definedName name="_xlnm.Print_Area" localSheetId="20">'Tab 5.2'!$A$1:$G$55</definedName>
    <definedName name="_xlnm.Print_Area" localSheetId="22">'Tab 5.3'!$A$1:$J$44</definedName>
    <definedName name="_xlnm.Print_Area" localSheetId="23">'Tab 5.4'!$A$1:$J$44</definedName>
    <definedName name="_xlnm.Print_Area" localSheetId="24">'Tab 5.5'!$A$1:$J$44</definedName>
    <definedName name="_xlnm.Print_Area" localSheetId="26">'Tab 6.1'!$A$1:$H$61</definedName>
    <definedName name="_xlnm.Print_Area" localSheetId="28">'Tab 6.2'!$A$1:$L$43</definedName>
    <definedName name="_xlnm.Print_Area" localSheetId="30">'Tab 6.3'!$A$1:$M$42</definedName>
    <definedName name="_xlnm.Print_Area" localSheetId="3">Vorbemerk!$A$1:$A$139</definedName>
    <definedName name="qqq" localSheetId="13">#REF!</definedName>
    <definedName name="qqq" localSheetId="19">#REF!</definedName>
    <definedName name="qqq">#REF!</definedName>
    <definedName name="Test" localSheetId="13">#REF!</definedName>
    <definedName name="Test" localSheetId="19">#REF!</definedName>
    <definedName name="Test">#REF!</definedName>
    <definedName name="vvv" localSheetId="13">#REF!</definedName>
    <definedName name="vvv" localSheetId="19">#REF!</definedName>
    <definedName name="vv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4" l="1"/>
  <c r="B12" i="65"/>
  <c r="B21" i="65" l="1"/>
  <c r="B18" i="65" l="1"/>
  <c r="B17" i="65"/>
  <c r="B37" i="65" l="1"/>
  <c r="B36" i="65"/>
  <c r="B35" i="65"/>
  <c r="B34" i="65"/>
  <c r="B32" i="65"/>
  <c r="B31" i="65"/>
  <c r="B30" i="65"/>
  <c r="B29" i="65"/>
  <c r="B28" i="65"/>
  <c r="B27" i="65"/>
  <c r="B25" i="65"/>
  <c r="B24" i="65"/>
  <c r="B23" i="65"/>
  <c r="B20" i="65"/>
  <c r="B16" i="65"/>
  <c r="B14" i="65"/>
  <c r="B13" i="65"/>
</calcChain>
</file>

<file path=xl/sharedStrings.xml><?xml version="1.0" encoding="utf-8"?>
<sst xmlns="http://schemas.openxmlformats.org/spreadsheetml/2006/main" count="1450" uniqueCount="514">
  <si>
    <t>x</t>
  </si>
  <si>
    <t>1. Privathaushalte</t>
  </si>
  <si>
    <t>Jahr</t>
  </si>
  <si>
    <t>Davon</t>
  </si>
  <si>
    <t>Bevölkerung in Einpersonen-haushalten</t>
  </si>
  <si>
    <t>Bevölkerung in Mehrpersonenhaushalten</t>
  </si>
  <si>
    <t>zusammen</t>
  </si>
  <si>
    <t>davon mit … Personen</t>
  </si>
  <si>
    <t>4 und mehr</t>
  </si>
  <si>
    <t>Voraussichtliche Entwicklung</t>
  </si>
  <si>
    <t>Absolut</t>
  </si>
  <si>
    <t>Prozent</t>
  </si>
  <si>
    <t xml:space="preserve">Haushalte mit vier und mehr Personen </t>
  </si>
  <si>
    <t>Privathaushalte</t>
  </si>
  <si>
    <t>Privat-haushalte insgesamt</t>
  </si>
  <si>
    <t>Einpersonen-haushalte</t>
  </si>
  <si>
    <t>Mehrpersonenhaushalte</t>
  </si>
  <si>
    <t>Personen je Haushalt</t>
  </si>
  <si>
    <t>2. Kindertagesbetreuung</t>
  </si>
  <si>
    <t>Betreute Kinder insgesamt</t>
  </si>
  <si>
    <t>Alter von … bis unter … Jahren</t>
  </si>
  <si>
    <t>unter 1</t>
  </si>
  <si>
    <t>1 - 2</t>
  </si>
  <si>
    <t>2 - 3</t>
  </si>
  <si>
    <t>3 - 4</t>
  </si>
  <si>
    <t>4 - 5</t>
  </si>
  <si>
    <t>5 - 6</t>
  </si>
  <si>
    <t>6 und mehr</t>
  </si>
  <si>
    <t>unter 3 Jahren</t>
  </si>
  <si>
    <t>3 Jahre und älter</t>
  </si>
  <si>
    <t>Kreisfreie Stadt
Landkreis
Land</t>
  </si>
  <si>
    <t>insgesamt</t>
  </si>
  <si>
    <t>Stadt Erfurt</t>
  </si>
  <si>
    <t>Stadt Gera</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</si>
  <si>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</si>
  <si>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</si>
  <si>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</si>
  <si>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</si>
  <si>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</si>
  <si>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</si>
  <si>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</si>
  <si>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</si>
  <si>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</si>
  <si>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</si>
  <si>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</si>
  <si>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</si>
  <si>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</si>
  <si>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</si>
  <si>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</si>
  <si>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</si>
  <si>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</si>
  <si>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</si>
  <si>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</si>
  <si>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</si>
  <si>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</si>
  <si>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</si>
  <si>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</si>
  <si>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</si>
  <si>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THÜRINGEN</t>
  </si>
  <si>
    <t>Erwerbspersonen insgesamt</t>
  </si>
  <si>
    <t>männlich</t>
  </si>
  <si>
    <t>weiblich</t>
  </si>
  <si>
    <t>15 - 25</t>
  </si>
  <si>
    <t>25 - 35</t>
  </si>
  <si>
    <t>35 - 45</t>
  </si>
  <si>
    <t>45 - 55</t>
  </si>
  <si>
    <t>55 - 65</t>
  </si>
  <si>
    <t>65 und mehr</t>
  </si>
  <si>
    <t>5. Gesundheit</t>
  </si>
  <si>
    <t>Krankenhausfälle 
insgesamt</t>
  </si>
  <si>
    <t>unter 40</t>
  </si>
  <si>
    <t>40 - 60</t>
  </si>
  <si>
    <t>60 - 80</t>
  </si>
  <si>
    <t>80 und mehr</t>
  </si>
  <si>
    <t>Diagnosekapitel</t>
  </si>
  <si>
    <t>Krankenhausfälle zusammen</t>
  </si>
  <si>
    <t>Neubildungen</t>
  </si>
  <si>
    <t>Krankheiten des Verdauungssystems</t>
  </si>
  <si>
    <t>Verletzungen und Vergiftungen</t>
  </si>
  <si>
    <t>Krankheiten des Muskel-Skelett-Systems</t>
  </si>
  <si>
    <t>Krankheiten des Atmungssystems</t>
  </si>
  <si>
    <t>psychische und Verhaltensstörungen</t>
  </si>
  <si>
    <t>Schwangerschaft, Geburt, Wochenbett</t>
  </si>
  <si>
    <t>Krankenhausfälle insgesamt</t>
  </si>
  <si>
    <t>Krankenhaus-/Diagnosefall</t>
  </si>
  <si>
    <t>6. Pflege</t>
  </si>
  <si>
    <t xml:space="preserve">Pflegebedürftige </t>
  </si>
  <si>
    <t>Davon erhalten</t>
  </si>
  <si>
    <t>ambulante 
Pflege</t>
  </si>
  <si>
    <r>
      <rPr>
        <vertAlign val="superscript"/>
        <sz val="8"/>
        <rFont val="Arial"/>
        <family val="2"/>
      </rPr>
      <t>1)</t>
    </r>
    <r>
      <rPr>
        <sz val="8"/>
        <rFont val="Arial"/>
        <family val="2"/>
      </rPr>
      <t xml:space="preserve"> Empfänger vollstationärer Pflege und Empfänger von teilstationärer Pflege des Pflegegrades 1. Diese erhalten kein Pflegegeld und werden in der Summierung der Pflegebedürftigen insgesamt berücksichtigt. (In den Pflegegraden 2 - 5 erhalten sie in der Regel auch Pflegegeld oder ambulante Pflege. Sie sind dadurch bereits bei der Zahl der Pflegebedürftigen erfasst.) </t>
    </r>
  </si>
  <si>
    <r>
      <rPr>
        <vertAlign val="superscript"/>
        <sz val="8"/>
        <rFont val="Arial"/>
        <family val="2"/>
      </rPr>
      <t>2)</t>
    </r>
    <r>
      <rPr>
        <sz val="8"/>
        <rFont val="Arial"/>
        <family val="2"/>
      </rPr>
      <t xml:space="preserve"> ohne Empfänger von Pflegegeld, die bereits bei der ambulanten Pflege bzw. stationären Pflege berücksichtigt worden sind.</t>
    </r>
  </si>
  <si>
    <t>ambulante Pflege</t>
  </si>
  <si>
    <t>stationäre Pflege</t>
  </si>
  <si>
    <t>Pflegegeldempfänger</t>
  </si>
  <si>
    <t>unter 60</t>
  </si>
  <si>
    <t>60 - 70</t>
  </si>
  <si>
    <t>70 - 80</t>
  </si>
  <si>
    <t>80 - 90</t>
  </si>
  <si>
    <t>90 und mehr</t>
  </si>
  <si>
    <t>6. Pflegebedürftige</t>
  </si>
  <si>
    <t>ambul. Pflege</t>
  </si>
  <si>
    <r>
      <t>station. Pflege</t>
    </r>
    <r>
      <rPr>
        <vertAlign val="superscript"/>
        <sz val="8"/>
        <rFont val="Arial"/>
        <family val="2"/>
      </rPr>
      <t>1)</t>
    </r>
  </si>
  <si>
    <r>
      <t xml:space="preserve">Pflege-
geld </t>
    </r>
    <r>
      <rPr>
        <vertAlign val="superscript"/>
        <sz val="8"/>
        <rFont val="Arial"/>
        <family val="2"/>
      </rPr>
      <t>2)</t>
    </r>
  </si>
  <si>
    <t>Pflegebedürftige 
je 100 Einwohner</t>
  </si>
  <si>
    <t>3. Bildung</t>
  </si>
  <si>
    <t>Inhaltsverzeichnis</t>
  </si>
  <si>
    <t>Seite</t>
  </si>
  <si>
    <t>Vorbemerkungen</t>
  </si>
  <si>
    <t>Hinweise zu den Berechnungen</t>
  </si>
  <si>
    <t>Begriffliche Erläuterungen</t>
  </si>
  <si>
    <t>Themenbereiche</t>
  </si>
  <si>
    <t>1.</t>
  </si>
  <si>
    <t>1.1</t>
  </si>
  <si>
    <t>1.2</t>
  </si>
  <si>
    <t>2.</t>
  </si>
  <si>
    <t>3.</t>
  </si>
  <si>
    <t>Bildung</t>
  </si>
  <si>
    <t>4.</t>
  </si>
  <si>
    <t>Erwerbspersonen</t>
  </si>
  <si>
    <t>4.1</t>
  </si>
  <si>
    <t>4.2</t>
  </si>
  <si>
    <t>5.</t>
  </si>
  <si>
    <t>Gesundheit</t>
  </si>
  <si>
    <t>5.1</t>
  </si>
  <si>
    <t>5.2</t>
  </si>
  <si>
    <t>5.3</t>
  </si>
  <si>
    <t>6.</t>
  </si>
  <si>
    <t>Pflege</t>
  </si>
  <si>
    <t>6.1</t>
  </si>
  <si>
    <t>6.2</t>
  </si>
  <si>
    <t>6.3</t>
  </si>
  <si>
    <t>Grafiken</t>
  </si>
  <si>
    <t xml:space="preserve">Die demografische Entwicklung ist in den letzten Jahren immer mehr in den Mittelpunkt von Politik und Wirtschaft sowie vielen anderen Bereichen des gesellschaftlichen Lebens gerückt. Geburtenrückgang, Alterung und abnehmende Bevölkerungszahlen spielen auch in Thüringen eine immer größere Rolle, insbesondere für die weitere wirtschaftliche Entwicklung (Facharbeitskräfte) sowie für die Zukunft der sozialen Sicherungssysteme. </t>
  </si>
  <si>
    <t>Seit Mitte der 1960er Jahre erstellt die amtliche Statistik neben den laufenden Bevölkerungsstatistiken auch Bevölkerungsvorausberechnungen, die zwischen den Ländern und dem Bund abgestimmt sind und auf der Basis von plausiblen Annahmen zur Geburtenentwicklung, Lebenserwartung und grenzüberschreitenden Bevölkerungswanderungen Szenarien zur Bevölkerungsentwicklung aufzeigen.</t>
  </si>
  <si>
    <t>Kindertagesbetreuung</t>
  </si>
  <si>
    <t>Die Hauptdiagnose wird definiert als die Diagnose, die nach Analyse als diejenige festgestellt wurde, die hauptsächlich für die Veranlassung des stationären Aufenthalts des Patienten verantwortlich ist. Der Begriff "nach Analyse" bezeichnet die Evaluation der Befunde am Ende des stationären Aufenthalts.</t>
  </si>
  <si>
    <r>
      <rPr>
        <b/>
        <sz val="10"/>
        <color theme="1"/>
        <rFont val="Arial"/>
        <family val="2"/>
      </rPr>
      <t>Kindertagesbetreuung</t>
    </r>
    <r>
      <rPr>
        <sz val="11"/>
        <color theme="1"/>
        <rFont val="Calibri"/>
        <family val="2"/>
        <scheme val="minor"/>
      </rPr>
      <t xml:space="preserve">
</t>
    </r>
    <r>
      <rPr>
        <sz val="10"/>
        <color theme="1"/>
        <rFont val="Arial"/>
        <family val="2"/>
      </rPr>
      <t>Als Kindertagesbetreuung wird die öffentlich organisierte und finanzierte Form der Kinderbetreuung bezeichnet. Kindertagesbetreuung umfasst die Erziehung, Bildung und Betreuung von Kindern in Tageseinrichtungen (Kindertagesstätten) und in öffentlich geförderter Kindertagespflege.</t>
    </r>
  </si>
  <si>
    <r>
      <rPr>
        <b/>
        <sz val="10"/>
        <color theme="1"/>
        <rFont val="Arial"/>
        <family val="2"/>
      </rPr>
      <t>Öffentlich geförderte Kindertagespflege</t>
    </r>
    <r>
      <rPr>
        <sz val="11"/>
        <color theme="1"/>
        <rFont val="Calibri"/>
        <family val="2"/>
        <scheme val="minor"/>
      </rPr>
      <t xml:space="preserve">
</t>
    </r>
    <r>
      <rPr>
        <sz val="10"/>
        <color theme="1"/>
        <rFont val="Arial"/>
        <family val="2"/>
      </rPr>
      <t xml:space="preserve">Sie bezeichnet die zeitweise Betreuung von Kindern bei einer Tagespflegeperson (Tagesmutter oder auch Tagesvater), die von den örtlichen Trägern der öffentlichen Jugendhilfe gefördert wird. Die Kindertagespflege ist neben der Tagesbetreuung in Kindertageseinrichtungen eine gleichwertige Form der Kindertagesbetreuung. </t>
    </r>
  </si>
  <si>
    <r>
      <rPr>
        <b/>
        <sz val="10"/>
        <color theme="1"/>
        <rFont val="Arial"/>
        <family val="2"/>
      </rPr>
      <t>Tageseinrichtungen für Kinder</t>
    </r>
    <r>
      <rPr>
        <sz val="10"/>
        <color theme="1"/>
        <rFont val="Arial"/>
        <family val="2"/>
      </rPr>
      <t xml:space="preserve">
Hierbei handelt es sich um Einrichtungen, in denen Kinder ganztägig oder für einen Teil des Tages aufgenommen sowie erzieherisch und pflegerisch betreut werden, die über haupt- oder nebenberufliches Personal verfügen und für die eine Betriebserlaubnis nach § 45 SGB VIII oder eine vergleichbare Genehmigung vorliegen.</t>
    </r>
  </si>
  <si>
    <r>
      <rPr>
        <b/>
        <sz val="10"/>
        <color theme="1"/>
        <rFont val="Arial"/>
        <family val="2"/>
      </rPr>
      <t>Allgemeinbildende Schulen</t>
    </r>
    <r>
      <rPr>
        <sz val="10"/>
        <color theme="1"/>
        <rFont val="Arial"/>
        <family val="2"/>
      </rPr>
      <t xml:space="preserve">
Dazu zählen die Schularten Grundschule, Regelschule, Gemeinschaftsschule, Gymnasium und Förderschule sowie Gesamtschule, Freie Waldorfschule und das Kolleg.</t>
    </r>
  </si>
  <si>
    <r>
      <rPr>
        <b/>
        <sz val="10"/>
        <color theme="1"/>
        <rFont val="Arial"/>
        <family val="2"/>
      </rPr>
      <t>Berufsbildende Schulen</t>
    </r>
    <r>
      <rPr>
        <sz val="10"/>
        <color theme="1"/>
        <rFont val="Arial"/>
        <family val="2"/>
      </rPr>
      <t xml:space="preserve">
Die berufsbildende Schule ist in Schulformen gegliedert. An einer Schule (Verwaltungs-, Organisationseinheit) können mehrere Schulformen bestehen. Deshalb ergibt die Addition der Zahl der Schulen aller Schulformen nicht die Zahl der berufsbildenden Schulen insgesamt, sondern einen höheren Wert.</t>
    </r>
  </si>
  <si>
    <r>
      <t xml:space="preserve">Erwerbspersonen
</t>
    </r>
    <r>
      <rPr>
        <sz val="10"/>
        <color theme="1"/>
        <rFont val="Arial"/>
        <family val="2"/>
      </rPr>
      <t>Die Erwerbspersonen setzen sich zusammen aus den Erwerbstätigen und den Erwerbslosen.</t>
    </r>
  </si>
  <si>
    <r>
      <rPr>
        <b/>
        <sz val="10"/>
        <color theme="1"/>
        <rFont val="Arial"/>
        <family val="2"/>
      </rPr>
      <t>Diagnosen</t>
    </r>
    <r>
      <rPr>
        <sz val="10"/>
        <color theme="1"/>
        <rFont val="Arial"/>
        <family val="2"/>
      </rPr>
      <t xml:space="preserve">
Grundlage für die systematische Einordnung der Krankheiten nach Diagnosen bildet in den Einrichtungen ab 1.1.2000 die Zehnte Revision der Internationalen statistischen Klassifikation der Krankheiten und verwandter Gesundheitsprobleme in ihrer für Zwecke des SGB V überarbeiteten Fassung (ICD-10-GM), in der jeweils gültigen Version. </t>
    </r>
  </si>
  <si>
    <r>
      <rPr>
        <b/>
        <sz val="10"/>
        <color theme="1"/>
        <rFont val="Arial"/>
        <family val="2"/>
      </rPr>
      <t>Krankenhausfälle</t>
    </r>
    <r>
      <rPr>
        <sz val="10"/>
        <color theme="1"/>
        <rFont val="Arial"/>
        <family val="2"/>
      </rPr>
      <t xml:space="preserve">
Als Krankenhausfälle werden aus Thüringer Krankenhäusern entlassene vollstationäre Patientinnen und Patienten bezeichnet, für die ein Pflegesatz nach der Bundespflegesatzverordnung (BPflV) abgerechnet wird. Jeder Krankenhausaufenthalt wird als ein Fall erfasst, so dass Mehrfachzählungen der Personen möglich sind. Nicht enthalten sind Personen, die teilstationär oder ambulant behandelt werden. Hingegen umfasst die Zahl der Krankenhausfälle auch Sterbefälle sowie Stundenfälle, also Patienten, die in das Krankenhaus aufgenommen und noch am gleichen Tag wieder entlassen bzw. in ein anderes Krankenhaus verlegt werden.</t>
    </r>
  </si>
  <si>
    <t xml:space="preserve">Krankheiten des Urogenitalsystems </t>
  </si>
  <si>
    <t xml:space="preserve">  Einpersonenhaushalte</t>
  </si>
  <si>
    <t xml:space="preserve">  Zweipersonenhaushalte</t>
  </si>
  <si>
    <t xml:space="preserve">  Haushalte mit vier und mehr Personen </t>
  </si>
  <si>
    <t xml:space="preserve">  Dreipersonenhaushalte</t>
  </si>
  <si>
    <t xml:space="preserve">  Privathaushalte</t>
  </si>
  <si>
    <t xml:space="preserve">  Bevölkerung in Privathaushalten</t>
  </si>
  <si>
    <t xml:space="preserve">  Einpersonen-
  haushalte</t>
  </si>
  <si>
    <t xml:space="preserve">  Zweipersonen-
  haushalte</t>
  </si>
  <si>
    <t xml:space="preserve">  Dreipersonen-
  haushalte</t>
  </si>
  <si>
    <t xml:space="preserve">  unter 3 Jahren</t>
  </si>
  <si>
    <t xml:space="preserve">  3 Jahre und älter</t>
  </si>
  <si>
    <t xml:space="preserve">  männlich</t>
  </si>
  <si>
    <t xml:space="preserve">  weiblich</t>
  </si>
  <si>
    <t xml:space="preserve">  unter 40</t>
  </si>
  <si>
    <t xml:space="preserve">  40 - 60</t>
  </si>
  <si>
    <t xml:space="preserve">  60 - 80</t>
  </si>
  <si>
    <t xml:space="preserve">  80 und mehr</t>
  </si>
  <si>
    <t xml:space="preserve">  Neubildungen</t>
  </si>
  <si>
    <t xml:space="preserve">  Krankheiten des Verdauungssystems</t>
  </si>
  <si>
    <t xml:space="preserve">  Verletzungen und Vergiftungen</t>
  </si>
  <si>
    <t xml:space="preserve">  Krankheiten des Muskel-Skelett-Systems</t>
  </si>
  <si>
    <t xml:space="preserve">  Krankheiten des Atmungssystems</t>
  </si>
  <si>
    <t xml:space="preserve">  psychische und Verhaltensstörungen</t>
  </si>
  <si>
    <t xml:space="preserve">  Krankheiten des Urogenitalsystems </t>
  </si>
  <si>
    <t xml:space="preserve">  Schwangerschaft, Geburt, Wochenbett</t>
  </si>
  <si>
    <t xml:space="preserve">  unter 60</t>
  </si>
  <si>
    <t xml:space="preserve">  60 - 70</t>
  </si>
  <si>
    <t xml:space="preserve">  70 - 80</t>
  </si>
  <si>
    <t xml:space="preserve">  80 - 90</t>
  </si>
  <si>
    <t xml:space="preserve">  90 und mehr</t>
  </si>
  <si>
    <t>2.1</t>
  </si>
  <si>
    <t>2.2</t>
  </si>
  <si>
    <t xml:space="preserve">  Herz-Kreislauf-Erkrankungen</t>
  </si>
  <si>
    <t xml:space="preserve">  durchschnittliche
  Haushaltsgröße</t>
  </si>
  <si>
    <t xml:space="preserve">  15 - 25</t>
  </si>
  <si>
    <t xml:space="preserve">  25 - 35</t>
  </si>
  <si>
    <t xml:space="preserve">  35 - 45</t>
  </si>
  <si>
    <t xml:space="preserve">  45 - 55</t>
  </si>
  <si>
    <t xml:space="preserve">  55 - 65</t>
  </si>
  <si>
    <t xml:space="preserve">  65 und mehr</t>
  </si>
  <si>
    <t>2023/24</t>
  </si>
  <si>
    <t>2024/25</t>
  </si>
  <si>
    <t>2025/26</t>
  </si>
  <si>
    <t>2026/27</t>
  </si>
  <si>
    <t>2027/28</t>
  </si>
  <si>
    <t>2028/29</t>
  </si>
  <si>
    <t>2029/30</t>
  </si>
  <si>
    <t>2030/31</t>
  </si>
  <si>
    <t>2031/32</t>
  </si>
  <si>
    <t>2032/33</t>
  </si>
  <si>
    <t>2033/34</t>
  </si>
  <si>
    <t>2034/35</t>
  </si>
  <si>
    <t>2035/36</t>
  </si>
  <si>
    <t>2036/37</t>
  </si>
  <si>
    <t>2037/38</t>
  </si>
  <si>
    <t>2038/39</t>
  </si>
  <si>
    <t>2039/40</t>
  </si>
  <si>
    <t>2040/41</t>
  </si>
  <si>
    <t>Bevölkerungsvorausberechnungen bilden die Grundlage für die weiterführenden Anschlussrechnungen. Sie zeigen, wie sich die Bevölkerungszahl und der Altersaufbau der Bevölkerung unter bestimmten Annahmen zur Entwicklung wesentlicher Komponenten der Bevölkerungsbewegung (Geburtenentwicklung, Lebenserwartung und Wanderungen) innerhalb eines festgelegten Zeithorizonts verändern. Somit ist es möglich, künftige Veränderungen sichtbar zu machen und wichtige Frühindikatoren für Politik, Wirtschaft und Gesellschaft zu liefern.</t>
  </si>
  <si>
    <r>
      <t>Anschlussrechnungen zeigen aus heutiger Sicht mögliche Folgen der demografischen Entwicklung auf. Bei der Interpretation der Ergebnisse muss berücksichtigt werden, dass Anschlussrechnungen größere Unsicherheiten aufweisen als eine Bevölkerungsvorausberechnung. Die Ergebnisse der Anschlussrechnungen beruhen sowohl auf einer vorausberechneten Bevölkerung als auch auf Annahmen zur zukünftigen Entwicklung der demografieabhängigen Indikatoren.</t>
    </r>
    <r>
      <rPr>
        <sz val="11"/>
        <color theme="1"/>
        <rFont val="Calibri"/>
        <family val="2"/>
        <scheme val="minor"/>
      </rPr>
      <t xml:space="preserve"> </t>
    </r>
  </si>
  <si>
    <t>Anschlussrechnungen</t>
  </si>
  <si>
    <t>3 Jahre
und älter</t>
  </si>
  <si>
    <t>1 000</t>
  </si>
  <si>
    <t>Einheit</t>
  </si>
  <si>
    <t>%</t>
  </si>
  <si>
    <t>%-Punkte</t>
  </si>
  <si>
    <t>Bevölkerung in Privathaushalten insgesamt</t>
  </si>
  <si>
    <t xml:space="preserve">  90 und 
mehr</t>
  </si>
  <si>
    <t>Schuljahr</t>
  </si>
  <si>
    <t>Anzahl der Pflegebedürftigen</t>
  </si>
  <si>
    <t>Anteil der Pflegebedürftigen
im Alter von … bis unter … Jahren</t>
  </si>
  <si>
    <t>davon im Alter von … bis unter … Jahren</t>
  </si>
  <si>
    <t>Anzahl der Erwerbspersonen</t>
  </si>
  <si>
    <t>Anteil der Erwerbspersonen
im Alter von … bis unter … Jahren</t>
  </si>
  <si>
    <t>ins-
gesamt</t>
  </si>
  <si>
    <t>5.4</t>
  </si>
  <si>
    <t>5.5</t>
  </si>
  <si>
    <t xml:space="preserve"> 90 und mehr</t>
  </si>
  <si>
    <t>Drei-
personen-
haushalte</t>
  </si>
  <si>
    <t>Zwei-
personen-
haushalte</t>
  </si>
  <si>
    <t>Ein-
personen-
haushalte</t>
  </si>
  <si>
    <t>2022 (IST)</t>
  </si>
  <si>
    <t>Veränderung zum Jahr 2022</t>
  </si>
  <si>
    <t>LZ300152</t>
  </si>
  <si>
    <t>Veränd. in 1 000</t>
  </si>
  <si>
    <t>Veränd. in %</t>
  </si>
  <si>
    <t>Veränderung</t>
  </si>
  <si>
    <t>Tausend</t>
  </si>
  <si>
    <t xml:space="preserve">  Haushalte mit vier 
  und mehr Personen</t>
  </si>
  <si>
    <t>Veränderung Bevölkerung in…</t>
  </si>
  <si>
    <t>2022 
(IST)</t>
  </si>
  <si>
    <t>davon</t>
  </si>
  <si>
    <t>2022 IST</t>
  </si>
  <si>
    <t>Entwicklung 2042 : 2022</t>
  </si>
  <si>
    <t>2022/23 (IST)</t>
  </si>
  <si>
    <t>2041/42</t>
  </si>
  <si>
    <t>Veränderung zum Schuljahr 2022/23</t>
  </si>
  <si>
    <t>Quelle: Thüringer Ministerium für Bildung, Jugend und Sport 2023</t>
  </si>
  <si>
    <t>Schüler an allgemeinbildenden Schulen</t>
  </si>
  <si>
    <t>davon an</t>
  </si>
  <si>
    <t>Gymnasien 
(inkl. Kolleg)</t>
  </si>
  <si>
    <t>Gymnasien (inkl. Kolleg)</t>
  </si>
  <si>
    <t xml:space="preserve">  2022/23 (IST)</t>
  </si>
  <si>
    <t xml:space="preserve">  2031/32</t>
  </si>
  <si>
    <t xml:space="preserve">  2041/42</t>
  </si>
  <si>
    <t>Veränderung 2041/42 ggü. 2022/23</t>
  </si>
  <si>
    <t>in Prozent</t>
  </si>
  <si>
    <t>Bevölkerung in Privathaushalten nach Haushaltsgröße - Veränderung 2042 gegenüber 2022 -</t>
  </si>
  <si>
    <t>Privathaushalte nach Haushaltsgröße - Veränderung 2042 gegenüber 2022 -</t>
  </si>
  <si>
    <t>Privathaushalte nach Haushaltsgröße - Veränderung der Anteile 2042 gegenüber 2022 -</t>
  </si>
  <si>
    <t>Kinder in öffentlich geförderter Kindertagespflege und Kinder in Kindertageseinrichtungen 
2022 bis 2042 nach Altersgruppen</t>
  </si>
  <si>
    <t>Kinder in öffentlich geförderter Kindertagespflege und Kinder in Kindertageseinrichtungen 
nach Altersgruppen - Veränderung 2042 gegenüber 2022 -</t>
  </si>
  <si>
    <t>Kinder in öffentlich geförderter Kindertagespflege und Kinder in Kindertageseinrichtungen 
nach Altersjahren - Veränderung 2042 gegenüber 2022 -</t>
  </si>
  <si>
    <t>Kinder in öffentlich geförderter Kindertagespflege und Kinder in Kindertageseinrichtungen 
nach Kreisen - Veränderung 2042 gegenüber 2022 -</t>
  </si>
  <si>
    <t>2022
IST</t>
  </si>
  <si>
    <t>2022 
IST</t>
  </si>
  <si>
    <t xml:space="preserve">  insgesamt</t>
  </si>
  <si>
    <t xml:space="preserve">1.1 Bevölkerung in Privathaushalten 2022 bis 2042 nach Haushaltsgröße </t>
  </si>
  <si>
    <t>1.2 Privathaushalte 2022 bis 2042 nach Haushaltsgröße</t>
  </si>
  <si>
    <t>Bevölkerung in Privathaushalten 2022 bis 2042 nach Haushaltsgröße</t>
  </si>
  <si>
    <t>Privathaushalte 2022 bis 2042 nach Haushaltsgröße</t>
  </si>
  <si>
    <t>2022
(IST)</t>
  </si>
  <si>
    <t xml:space="preserve"> männlich </t>
  </si>
  <si>
    <t xml:space="preserve"> weiblich  </t>
  </si>
  <si>
    <t>Durchschnittliche 
Haushaltsgröße</t>
  </si>
  <si>
    <t>davon erhalten</t>
  </si>
  <si>
    <t>insge-
samt</t>
  </si>
  <si>
    <t xml:space="preserve">     </t>
  </si>
  <si>
    <t>2021 (IST)</t>
  </si>
  <si>
    <t>6.1 Pflegebedürftige 2021 bis 2042 nach Geschlecht und Leistungsart</t>
  </si>
  <si>
    <t>Veränderung zum Jahr 2021</t>
  </si>
  <si>
    <t>6.2 Pflegebedürftige 2021 bis 2042 nach Altersgruppen und Geschlecht</t>
  </si>
  <si>
    <t>absolute Veränderung</t>
  </si>
  <si>
    <t>6.3 Pflegebedürftige 2021 und 2042 nach Leistungsart und Kreisen</t>
  </si>
  <si>
    <t>2021 IST</t>
  </si>
  <si>
    <t>Entwicklung 2042 : 2021</t>
  </si>
  <si>
    <t>Pflegebedürftige 2021 bis 2042 nach Geschlecht</t>
  </si>
  <si>
    <t>Pflegebedürftige 2021 bis 2042 nach Leistungsart und Geschlecht</t>
  </si>
  <si>
    <t>Pflegebedürftige nach Leistungsart und Geschlecht - Veränderung 2042 gegenüber 2021 -</t>
  </si>
  <si>
    <t>Pflegebedürftige 2021 bis 2042 nach Altersgruppen</t>
  </si>
  <si>
    <t>Anteil der Pflegebedürftigen 2021 bis 2042 nach Altersgruppen</t>
  </si>
  <si>
    <t>Pflegebedürftige nach Altersgruppen und Geschlecht - Veränderung 2042 gegenüber 2021 -</t>
  </si>
  <si>
    <t>Wartburgkreis</t>
  </si>
  <si>
    <t>absolut</t>
  </si>
  <si>
    <t>65 und 
mehr</t>
  </si>
  <si>
    <t>Pflegebedürftige 
insgesamt</t>
  </si>
  <si>
    <t xml:space="preserve">männlich </t>
  </si>
  <si>
    <t xml:space="preserve">weiblich  </t>
  </si>
  <si>
    <t xml:space="preserve">40 - 60 </t>
  </si>
  <si>
    <t xml:space="preserve">60 - 80 </t>
  </si>
  <si>
    <t xml:space="preserve">80 und 
mehr </t>
  </si>
  <si>
    <t xml:space="preserve">Verletzungen und 
Vergiftungen         </t>
  </si>
  <si>
    <t xml:space="preserve">Krankheiten des 
Verdauungssystems   </t>
  </si>
  <si>
    <t xml:space="preserve">Herz-Kreislauf-
Erkrankungen        </t>
  </si>
  <si>
    <t xml:space="preserve">Neubildungen        </t>
  </si>
  <si>
    <t xml:space="preserve">Förderschulen        </t>
  </si>
  <si>
    <t xml:space="preserve">Gesamtschulen/
Sonstigen Schulen    </t>
  </si>
  <si>
    <t xml:space="preserve">Gemeinschaftsschulen </t>
  </si>
  <si>
    <t xml:space="preserve">Regelschulen        </t>
  </si>
  <si>
    <t xml:space="preserve">Grundschulen        </t>
  </si>
  <si>
    <t xml:space="preserve">Pflegegeld-
empfänger    </t>
  </si>
  <si>
    <t xml:space="preserve">stationäre 
Pflege        </t>
  </si>
  <si>
    <t xml:space="preserve">ambulante 
Pflege        </t>
  </si>
  <si>
    <t>darunter
Herz-Kreislauf-Erkrankungen</t>
  </si>
  <si>
    <t xml:space="preserve">Auf der Basis der 3. regionalisierten Bevölkerungsvorausberechnung (3. rBv), deren Ergebnisse unter anderem in dem Statistischen Bericht „Entwicklung der Bevölkerung Thüringens 2022 bis 2042 nach Kreisen, Bevölkerungsvorausberechnung“ (Bestell-Nr. 01113) veröffentlicht sind, wurden sogenannte Anschlussrechnungen zu den Folgen der demografischen Entwicklung erstellt. Die Berechnungen hierzu wurden mit transparenten Verfahren durchgeführt und zeigen aus heutiger Sicht mögliche Folgen der demografischen Entwicklung in Thüringen auf. </t>
  </si>
  <si>
    <t xml:space="preserve">Haushaltevorausberechnung </t>
  </si>
  <si>
    <t>Die Regionalisierung (Zuordnung der Pflegebedürftigen nach Kreisen zum Gebietsstand 31.12.2021) erfolgt wie in der Pflegestatistik nach dem Sitz des Pflegedienstes bzw. der Pflegeeinrichtung bzw. dem Wohnort bei Personen, die nur Pflegegeld empfangen.</t>
  </si>
  <si>
    <r>
      <rPr>
        <b/>
        <sz val="10"/>
        <rFont val="Arial"/>
        <family val="2"/>
      </rPr>
      <t xml:space="preserve">Anschlussrechnungen </t>
    </r>
    <r>
      <rPr>
        <sz val="11"/>
        <rFont val="Calibri"/>
        <family val="2"/>
        <scheme val="minor"/>
      </rPr>
      <t xml:space="preserve">
</t>
    </r>
    <r>
      <rPr>
        <sz val="10"/>
        <rFont val="Arial"/>
        <family val="2"/>
      </rPr>
      <t>Anhand von Anschlussrechnungen werden aktuelle und vergangene Entwicklungen in Abhängigkeit des Themenfeldes für die Zukunft fortgeschrieben. Grundlage bildet dabei jeweils die 3. regionalisierte Bevölkerungsvorausberechnung (3. rBv).</t>
    </r>
  </si>
  <si>
    <r>
      <rPr>
        <b/>
        <sz val="10"/>
        <rFont val="Arial"/>
        <family val="2"/>
      </rPr>
      <t>Haushalt (Privathaushalt)</t>
    </r>
    <r>
      <rPr>
        <sz val="11"/>
        <rFont val="Calibri"/>
        <family val="2"/>
        <scheme val="minor"/>
      </rPr>
      <t xml:space="preserve">
</t>
    </r>
    <r>
      <rPr>
        <sz val="10"/>
        <rFont val="Arial"/>
        <family val="2"/>
      </rPr>
      <t>Jede Personengemeinschaft, die zusammenwohnt und eine wirtschaftliche Einheit bildet, ist ein Haushalt. Zum Haushalt können außer verwandten auch familienfremde Personen gehören, z. B. häusliches Dienstpersonal, gewerbliche oder landwirtschaftliche Arbeitskräfte. Auch eine allein wohnende und wirtschaftende Person (z. B. ein Untermieter) ist ein Privathaushalt. Gemeinschaftsunterkünfte gelten nicht als Haushalte. In einem Haushalt können gleichzeitig mehrere Familien/Lebensformen (z. B. ein Ehepaar ohne Kinder sowie eine alleinerziehende Mutter mit zwei Kindern) leben.</t>
    </r>
  </si>
  <si>
    <r>
      <rPr>
        <b/>
        <sz val="10"/>
        <rFont val="Arial"/>
        <family val="2"/>
      </rPr>
      <t>Haushaltsmitglieder</t>
    </r>
    <r>
      <rPr>
        <sz val="11"/>
        <rFont val="Calibri"/>
        <family val="2"/>
        <scheme val="minor"/>
      </rPr>
      <t xml:space="preserve">
</t>
    </r>
    <r>
      <rPr>
        <sz val="10"/>
        <rFont val="Arial"/>
        <family val="2"/>
      </rPr>
      <t>Haushaltsmitglieder sind alle zu einem Haushalt gehörenden Personen, auch wenn sie an einem anderen Ort einen weiteren Wohnsitz haben.</t>
    </r>
  </si>
  <si>
    <r>
      <rPr>
        <b/>
        <sz val="10"/>
        <rFont val="Arial"/>
        <family val="2"/>
      </rPr>
      <t>Bevölkerung in Privathaushalten</t>
    </r>
    <r>
      <rPr>
        <sz val="10"/>
        <rFont val="Arial"/>
        <family val="2"/>
      </rPr>
      <t xml:space="preserve">
Zur Bevölkerung in Privathaushalten zählen im Mikrozensus allgemein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 B. in Altenheimen) gehört nicht dazu.</t>
    </r>
  </si>
  <si>
    <r>
      <rPr>
        <b/>
        <sz val="10"/>
        <color theme="1"/>
        <rFont val="Arial"/>
        <family val="2"/>
      </rPr>
      <t>Gymnasium</t>
    </r>
    <r>
      <rPr>
        <sz val="10"/>
        <color theme="1"/>
        <rFont val="Arial"/>
        <family val="2"/>
      </rPr>
      <t xml:space="preserve">
Das Gymnasium führt die Klassenstufen 5 bis 12. Es vermittelt eine vertiefte allgemeine Bildung, die für ein Hochschulstudium vorausgesetzt wird oder auf eine sonstige berufliche Ausbildung vorbereitet. Das Gymnasium führt nach erfolgreichem Besuch der Oberstufe mit Bestehen der Abiturprüfung zur allgemeinen Hochschulreife. Für Schüler mit Realschulabschluss besteht die Möglichkeit, nach erfolgreichem Besuch der dreijährigen Oberstufe mit Bestehen der Abiturprüfung die allgemeine Hochschulreife zu erwerben. In der Oberstufe kann der schulische Teil der Fachhochschulreife erworben werden. Gymnasien können in der Ausnahme Spezialklassen führen oder als Spezialschulen gestaltet sein.</t>
    </r>
  </si>
  <si>
    <r>
      <rPr>
        <b/>
        <sz val="10"/>
        <color theme="1"/>
        <rFont val="Arial"/>
        <family val="2"/>
      </rPr>
      <t>Gemeinschaftsschule</t>
    </r>
    <r>
      <rPr>
        <sz val="10"/>
        <color theme="1"/>
        <rFont val="Arial"/>
        <family val="2"/>
      </rPr>
      <t xml:space="preserve">
Die Gemeinschaftsschule umfasst die Klassenstufen 1 bis 12. Ab Klassenstufe 5 vermittelt die Gemeinschaftsschule auf der Grundlage ihres pädagogischen Konzepts eine grundlegende, erweiterte oder vertiefte allgemeine Bildung, die für eine qualifizierte berufliche Ausbildung oder ein Hochschulstudium vorausgesetzt wird. Die Schüler können entsprechend ihrer Befähigung und Leistung den Hauptschulabschluss, den Qualifizierenden Hauptschulabschluss, den Realschulabschluss, den schulischen Teil der Fachhochschulreife sowie die allgemeine Hochschulreife erwerben.</t>
    </r>
  </si>
  <si>
    <r>
      <rPr>
        <b/>
        <sz val="10"/>
        <color theme="1"/>
        <rFont val="Arial"/>
        <family val="2"/>
      </rPr>
      <t>Grundschule</t>
    </r>
    <r>
      <rPr>
        <sz val="10"/>
        <color theme="1"/>
        <rFont val="Arial"/>
        <family val="2"/>
      </rPr>
      <t xml:space="preserve">
Die Grundschule umfasst die Klassenstufen 1 bis 4; sie wird von allen Schülern gemeinsam besucht. Sie vermittelt grundlegende Kenntnisse, Fähigkeiten und Fertigkeiten als Voraussetzung für jede weitere schulische Bildung und fördert die Entwicklung der Gesamtpersönlichkeit des Kindes.</t>
    </r>
  </si>
  <si>
    <r>
      <rPr>
        <b/>
        <sz val="10"/>
        <color theme="1"/>
        <rFont val="Arial"/>
        <family val="2"/>
      </rPr>
      <t>Regelschule</t>
    </r>
    <r>
      <rPr>
        <sz val="10"/>
        <color theme="1"/>
        <rFont val="Arial"/>
        <family val="2"/>
      </rPr>
      <t xml:space="preserve">
Die Regelschule mit den Klassenstufen 5 bis 10 vermittelt eine allgemeine und berufsvorbereitende Bildung und schafft die Voraussetzung für eine qualifizierte berufliche Tätigkeit oder den Übergang in weiterführende Bildungsgänge. Die Schüler erwerben mit dem erfolgreichen Besuch der Klassenstufe 9 den Hauptschulabschluss. Der Qualifizierende Hauptschulabschluss wird nach erfolgreichem Besuch der Klassenstufe 9 oder eines zehnten Schuljahrs und bestandener Prüfung erworben. Der Realschulabschluss wird nach erfolgreichem Besuch der Klassenstufe 10 und bestandener Prüfung erworben.</t>
    </r>
  </si>
  <si>
    <r>
      <t xml:space="preserve">Förderschule
</t>
    </r>
    <r>
      <rPr>
        <sz val="10"/>
        <color theme="1"/>
        <rFont val="Arial"/>
        <family val="2"/>
      </rPr>
      <t>Förderschulen sind Ganztagsfördereinrichtungen, für die eine Gesamtstundentafel ausgewiesen wird. Förderschulen sind überregionale und regionale Förderzentren als allgemeinbildende Schulen mit den Bildungsgängen der Grund- und Regelschule und dem Bildungsgang zur Lernförderung sowie dem Bildungsgang zur individuellen Lebensbewältigung.</t>
    </r>
  </si>
  <si>
    <r>
      <rPr>
        <b/>
        <sz val="10"/>
        <color theme="1"/>
        <rFont val="Arial"/>
        <family val="2"/>
      </rPr>
      <t>Kolleg</t>
    </r>
    <r>
      <rPr>
        <sz val="10"/>
        <color theme="1"/>
        <rFont val="Arial"/>
        <family val="2"/>
      </rPr>
      <t xml:space="preserve">
Das Kolleg führt Schüler mit Realschulabschluss oder einem gleichwertigen Abschluss und einer abgeschlossenen Berufsausbildung oder mindestens dreijähriger geregelter Berufstätigkeit oder gleichgestellter Tätigkeit in einem dreijährigen Vollzeitbildungsgang zur allgemeinen Hochschulreife.</t>
    </r>
  </si>
  <si>
    <r>
      <rPr>
        <b/>
        <sz val="10"/>
        <rFont val="Arial"/>
        <family val="2"/>
      </rPr>
      <t>Erwerbslose</t>
    </r>
    <r>
      <rPr>
        <sz val="10"/>
        <rFont val="Arial"/>
        <family val="2"/>
      </rPr>
      <t xml:space="preserve">
Erwerbslose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Die Unterschiede zwischen den Erwerbslosen und den Arbeitslosen der Bundesagentur für Arbeit (BA) sind erheblich. Einerseits können Arbeitssuchende, die nicht bei den Arbeitsagenturen registriert sind, erwerbslos sein. Andererseits zählen Arbeitslose, die eine geringfügige Tätigkeit ausüben, nach ILO-Definition nicht als Erwerbslose, sondern als Erwerbstätige.</t>
    </r>
  </si>
  <si>
    <r>
      <rPr>
        <b/>
        <sz val="10"/>
        <rFont val="Arial"/>
        <family val="2"/>
      </rPr>
      <t>Erwerbstätige</t>
    </r>
    <r>
      <rPr>
        <sz val="10"/>
        <rFont val="Arial"/>
        <family val="2"/>
      </rPr>
      <t xml:space="preserve">
Erwerbstätige sind alle Personen im Alter von 15 und mehr Jahren, die im Berichtszeitraum mindestens eine Stunde gegen Entgelt irgendeiner beruflichen Tätigkeit nachgehen bzw. in einem Arbeitsverhältnis stehen (Arbeitnehmer einschließlich Soldaten), selbständig ein Gewerbe oder eine Landwirtschaft betreiben, einen freien Beruf ausüben oder als mithelfende Familienangehörige im Betrieb eines Familienmitglieds mitarbeiten, ohne dafür Lohn und Gehalt zu beziehen. Daneben gelten auch Personen als erwerbstätig, die vorübergehend nicht arbeiten, sofern sie formell mit ihrem Arbeitsplatz verbunden sind (z.B. wegen Urlaub, Krankheit usw.). </t>
    </r>
  </si>
  <si>
    <r>
      <rPr>
        <b/>
        <sz val="10"/>
        <color theme="1"/>
        <rFont val="Arial"/>
        <family val="2"/>
      </rPr>
      <t>Gesamtschule</t>
    </r>
    <r>
      <rPr>
        <sz val="10"/>
        <color theme="1"/>
        <rFont val="Arial"/>
        <family val="2"/>
      </rPr>
      <t xml:space="preserve">
Gesamtschulen werden integrativ oder kooperativ geführt. Sie umfassen die Klassenstufen 5 bis 10. Sie können mit einer dreijährigen gymnasialen Oberstufe verbunden sein. In die Ergebnisse der Gesamtschulen sind die Schulen, Klassen und Schüler der Klassenstufen 1 bis 13 der Freien Waldorfschulen einbezogen.</t>
    </r>
  </si>
  <si>
    <t>Die ermittelten Diagnosefallquoten 2022 werden auf die vorausberechnete mittlere Bevölkerung übertragen. Faktoren wie der technische Fortschritt sowie Veränderungen der Sterbewahrscheinlichkeit nach einzelnen Diagnosearten bleiben bei diesem Status-Quo-Szenario unberücksichtigt. Eine konstante Nachfrage nach medizinischer Versorgung im Krankenhaus wird unterstellt.</t>
  </si>
  <si>
    <t xml:space="preserve">Krankheiten des Nervensystems  </t>
  </si>
  <si>
    <t xml:space="preserve">  Krankheiten des Nervensystems  </t>
  </si>
  <si>
    <t>Krankheiten des
   Muskel-Skelett-Systems</t>
  </si>
  <si>
    <t xml:space="preserve">Krankheiten des 
Atmungssystems    </t>
  </si>
  <si>
    <t xml:space="preserve">psychische und 
Verhaltensstörungen  </t>
  </si>
  <si>
    <t xml:space="preserve">Krankheiten des
Urogenitalsystems    </t>
  </si>
  <si>
    <t xml:space="preserve">Schwangerschaft, 
Geburt, Wochenbett  </t>
  </si>
  <si>
    <t>Einpersonenhaushalte</t>
  </si>
  <si>
    <t>Zweipersonenhaushalte</t>
  </si>
  <si>
    <t>Dreipersonenhaushalte</t>
  </si>
  <si>
    <t>Haushalte mit vier und 
mehr Personen</t>
  </si>
  <si>
    <t>unter 
3 Jahren</t>
  </si>
  <si>
    <t>Kreisfreie Stadt Suhl</t>
  </si>
  <si>
    <t>Kreisfreie Stadt Gera</t>
  </si>
  <si>
    <t>Kreisfreie Stadt Weimar</t>
  </si>
  <si>
    <t>Kreisfreie Stadt Erfurt</t>
  </si>
  <si>
    <t>Kreisfreie Stadt Jena</t>
  </si>
  <si>
    <t>Pflegebedürftige je 100 Einwohner 2021 und 2042 nach Kreisen</t>
  </si>
  <si>
    <t>Krankenhausfälle 2022 bis 2042 nach den häufigsten Diagnosekapiteln</t>
  </si>
  <si>
    <r>
      <rPr>
        <b/>
        <sz val="10"/>
        <color theme="1"/>
        <rFont val="Arial"/>
        <family val="2"/>
      </rPr>
      <t>Stationäre Pflege</t>
    </r>
    <r>
      <rPr>
        <sz val="10"/>
        <color theme="1"/>
        <rFont val="Arial"/>
        <family val="2"/>
      </rPr>
      <t xml:space="preserve">
Es wird unterschieden zwischen vollstationärer Dauerpflege, Kurzzeitpflege in einer vollstationären Einrichtung (beschränkt auf vier Wochen im Kalenderjahr) und teilstationärer Pflege in Form von Tages- und/oder Nachtpflege.
Bei der Pflegevorausberechnung zählen zu den stationär betreuten Pflegebedüftigen neben den vollstationär Betreuten auch teilstationär betreute Pflegebedürftige</t>
    </r>
    <r>
      <rPr>
        <sz val="10"/>
        <color theme="1"/>
        <rFont val="Arial"/>
        <family val="2"/>
      </rPr>
      <t xml:space="preserve"> mit Pflegegrad 1. Teilstationär Versorgte der Pflegegrade 2 bis 5 werden bei den Berechnungen zur stationären Pflege nicht mit einbezogen, da diese in der Regel parallel auch Pflegegeld und/oder ambulante Leistungen erhalten und somit bereits dort als Pflegebedürftige gezählt werden.</t>
    </r>
  </si>
  <si>
    <t>Vorausberechnung der Kinder in Kindertagesbetreuung</t>
  </si>
  <si>
    <t>Die Vorausberechnung für die Schüler an allgemein- und berufsbildenden Schulen wurde auf Landesebene durch das Thüringer Ministerium für Bildung, Jugend und Sport (TMBJS) vorgenommen. Die Ergebnisse beruhen auf einer Vorausberechnung der Schüler in allgemeinbildenden und berufsbildenden Schulen in staatlicher und freier Trägerschaft. Die Eingangsdaten hierfür bilden die Schuljahresstatistik 2021/22 und 2022/23, die Bevölkerung zum 31.12. der Jahre 2020 und 2021 sowie die 3. rBv.</t>
  </si>
  <si>
    <t>Vorausberechnung der Schüler an allgemein- und berufsbildenden Schulen</t>
  </si>
  <si>
    <t xml:space="preserve">Vorausberechnung der Erwerbspersonen </t>
  </si>
  <si>
    <t>Grundlage für die Anschlussrechnung zu den Krankenhausfallzahlen bildet die Krankenhausstatistik mit den Diagnosedaten. Aus den Ergebnissen des Jahres 2022 wurden alters- und geschlechtsspezifische Diagnosewahrscheinlichkeiten (Diagnosefallquoten) bestimmt und als Basis für die Vorausberechnung der Diagnosefälle verwendet.</t>
  </si>
  <si>
    <t xml:space="preserve">Vorausberechnung der Krankenhausfälle </t>
  </si>
  <si>
    <t>Vorausberechnung der Pflegebedürftigen</t>
  </si>
  <si>
    <t>Davon im Alter von … bis unter … Jahren</t>
  </si>
  <si>
    <t>% von insgesamt</t>
  </si>
  <si>
    <t>4. Erwerbspersonen</t>
  </si>
  <si>
    <t xml:space="preserve">3 Jahre
und älter </t>
  </si>
  <si>
    <t xml:space="preserve">unter 
3 Jahren </t>
  </si>
  <si>
    <t>4.1 Erwerbspersonen in Hauptwohnsitzhaushalten und Gemeinschaftsunterkünften und Erwerbsquoten 2022 bis 2042 nach Geschlecht</t>
  </si>
  <si>
    <t>Davon Patienten im Alter von … bis unter … Jahren</t>
  </si>
  <si>
    <t>männliche Patienten</t>
  </si>
  <si>
    <t>weibliche Patienten</t>
  </si>
  <si>
    <t>5.1 Krankenhausfälle 2022 bis 2042 nach Geschlecht der Patienten</t>
  </si>
  <si>
    <t>Grund-schulen</t>
  </si>
  <si>
    <t>Regel-schulen</t>
  </si>
  <si>
    <t>Gemein-schafts-schulen</t>
  </si>
  <si>
    <t>Gesamt-schulen/
Sonstigen Schulen</t>
  </si>
  <si>
    <t>Förder-schulen</t>
  </si>
  <si>
    <t>Schüler an berufs-bildenden Schulen</t>
  </si>
  <si>
    <t xml:space="preserve">Krankheiten des 
Nervensystems      </t>
  </si>
  <si>
    <r>
      <t>Bei der Berechnung wurde nach Angaben des TMJBS folgendermaßen vorgegangen: Die Grundgesamtheit der Schüler je Kreis und Klassenstufe wurde über Anteilsquoten an der gleichaltrigen Bevölkerung berechnet. Die übrigen Merkmale werden entsprechend den Verhältnissen im Basisjahr verteilt.</t>
    </r>
    <r>
      <rPr>
        <strike/>
        <sz val="10"/>
        <rFont val="Arial"/>
        <family val="2"/>
      </rPr>
      <t xml:space="preserve"> 
</t>
    </r>
    <r>
      <rPr>
        <sz val="10"/>
        <rFont val="Arial"/>
        <family val="2"/>
      </rPr>
      <t xml:space="preserve">Bei der Darstellung der Ergebnisse wird zwischen den allgemeinbildenden und den berufsbildenden Schulen unter-schieden. Für die allgemeinbildenden Schulen findet eine Unterteilung nach Grundschulen, Regelschulen, Gemein-schaftsschulen, Gymnasien (inkl. Kollegs), Gesamtschulen (inkl. sonstigen Schulen) und Förderschulen statt. </t>
    </r>
  </si>
  <si>
    <t>Die Ermittlung der zukünftigen Zahl der Erwerbspersonen orientiert sich an dem Konzept der Erwerbspersonen des Mikrozensus. Dieser ermittelt die Zahl der Erwerbspersonen in Hauptwohnsitzhaushalten und Gemeinschaftsunterkünften aus der Summe der Erwerbstätigen und der Erwerbslosen. Die Vorausberechnung der Erwerbspersonen beruht grundsätzlich auf den aus dem Referenzzeitraum 2021 bis 2022 ermittelten geschlechtsspezifischen Erwerbsquoten für 13 Altersgruppen für die Bevölkerung in Hauptwohnsitzhaushalten und Gemeinschaftsunterkünften.</t>
  </si>
  <si>
    <t xml:space="preserve">Die alters- und geschlechtsspezifischen Erwerbsquoten werden im Vorausberechnungszeitraum konstant gehalten und mit der vorausberechneten mittleren Bevölkerung multipliziert. Somit lässt sich die zukünftige Veränderung der Zahl der Erwerbspersonen ausschließlich auf die in der 3. rBv abgebildete demografische Entwicklung zurückführen. </t>
  </si>
  <si>
    <t xml:space="preserve">Das zukünftige Angebot an Pflegeeinrichtungen und die potentielle Personalausstattung bleibt in den Vorausberechnungen unberücksichtigt. Auch die zukünftigen Möglichkeiten zur häuslichen Pflege durch Angehörige und weitere Hilfsangebote sowie Änderungen der Leistungsstrukturen der Pflegeversicherung werden nicht berücksichtigt. Zudem bleibt ein möglicher medizinisch-technischer Fortschritt ebenso unberücksichtigt wie der mögliche Einfluss der steigenden Lebenserwartung auf die Pflegequoten. </t>
  </si>
  <si>
    <r>
      <t>Als Pflegebedürftige werden Personen erfasst, die Leistungen nach dem Sozialgesetzbuch XI (SGB XI) erhalten. Sie werden für die Vorausberechnung entsprechend der Pflegestatistik in 3 Gruppen untergliedert: stationär betreute Pflegebedürftige, ambulant betreute Pflegebedürftige und Pflegegeldempfänger.</t>
    </r>
    <r>
      <rPr>
        <strike/>
        <sz val="11"/>
        <rFont val="Calibri"/>
        <family val="2"/>
        <scheme val="minor"/>
      </rPr>
      <t xml:space="preserve">
</t>
    </r>
    <r>
      <rPr>
        <sz val="10"/>
        <rFont val="Arial"/>
        <family val="2"/>
      </rPr>
      <t xml:space="preserve">Die Vorausberechnung der Pflegebedürftigen erfolgt durch die Multiplikation der angenommenen Pflegequoten mit der vorausberechneten Bevölkerung aus der 3. rBv nach Kreisen, Geschlecht und Altersgruppen (unter 50 Jahren, 50 bis unter 55 Jahren, …, 95 und mehr Jahre). </t>
    </r>
  </si>
  <si>
    <t>Seit 2017 ist im Zuge der Einführung des weiter gefassten Pflegebedürftigkeitsbegriffs – verbunden mit der Ablösung der 3 Pflegestufen durch 5 Pflegegrade - ein deutlicher Anstieg der Zahl der Pflegebedürftigen zu beobachten. Er liegt über der demografischen Erwartung und äußert sich in ebenfalls gestiegenen alters- und geschlechtsspezifischen Pflegequoten. Das Statistische Bundesamt geht davon aus, dass es sich um Einführungseffekte der Pflegereform handelt, die bis 2027 allmählich auslaufen. Diese Annahme wird im erstellten Trend-Szenario für die Ermittlung der ambulanten und stationären Pflegequoten sowie der Pflegequoten insgesamt übernommen. Hierbei wird rechnerisch der Trend der Entwicklung der Pflegequoten 2017-2021 bis 2027 fortgeschrieben (lineare Regression), jedoch jährlich gedämpft um 33 Prozent (Ausnahme stationär betreute Pflegebedürftige auf Basis des Trends 2017-2019). Ab 2027 werden konstante Pflegequoten angenommen. Die Berechnung der Quoten der Pflegegeldempfänger erfolgt als Differenz aus der Quote der Pflegebedürftigen insgesamt – stationäre Pflegequote – ambulante Pflegequote.</t>
  </si>
  <si>
    <t xml:space="preserve"> Grundschulen</t>
  </si>
  <si>
    <t xml:space="preserve"> Regelschulen</t>
  </si>
  <si>
    <t xml:space="preserve"> Gemeinschaftsschulen</t>
  </si>
  <si>
    <t xml:space="preserve"> Gymnasien (inkl. Kolleg)</t>
  </si>
  <si>
    <t xml:space="preserve"> Gesamtschulen/Sonstigen Schulen</t>
  </si>
  <si>
    <t xml:space="preserve"> Förderschulen</t>
  </si>
  <si>
    <t xml:space="preserve">  * Erwerbspersonen in Hauptwohnsitzhaushalten und Gemeinschaftsunterkünften</t>
  </si>
  <si>
    <t>5.2 Krankenhausfälle 2022 bis 2042 nach Alter der Patienten</t>
  </si>
  <si>
    <t>5.3 Krankenhausfälle 2022 nach Alter, häufigsten Diagnosekapiteln und Geschlecht der Patienten</t>
  </si>
  <si>
    <t>5.4 Krankenhausfälle 2042 nach Alter, häufigsten Diagnosekapiteln und Geschlecht der Patienten</t>
  </si>
  <si>
    <r>
      <t xml:space="preserve">5.5 Krankenhausfälle nach Alter, häufigsten Diagnosekapiteln und Geschlecht der Patienten
</t>
    </r>
    <r>
      <rPr>
        <sz val="10"/>
        <color theme="1"/>
        <rFont val="Arial"/>
        <family val="2"/>
      </rPr>
      <t>- Veränderung 2042 gegenüber 2022 -</t>
    </r>
  </si>
  <si>
    <t>2.1 Kinder in öffentlich geförderter Kindertagespflege* und Kinder in Kindertageseinrichtungen 2022 bis 2042 nach Altersgruppen</t>
  </si>
  <si>
    <t>* betreute Kinder, die nicht zusätzlich eine Kindertageseinrichtung oder eine Ganztagsschule besuchen</t>
  </si>
  <si>
    <t xml:space="preserve">  * die nicht zusätzlich eine Kindertageseinrichtung oder eine Ganztagsschule besuchen</t>
  </si>
  <si>
    <t xml:space="preserve"> * die nicht zusätzlich eine Kindertageseinrichtung oder eine Ganztagsschule besuchen</t>
  </si>
  <si>
    <t>Erwerbsquoten*</t>
  </si>
  <si>
    <t>* Anteil der Erwerbspersonen an der Bevölkerung (15 Jahre und älter)</t>
  </si>
  <si>
    <t xml:space="preserve">   * Erwerbspersonen in Hauptwohnsitzhaushalten und Gemeinschaftsunterkünften</t>
  </si>
  <si>
    <r>
      <t>stationäre 
Pflege</t>
    </r>
    <r>
      <rPr>
        <vertAlign val="superscript"/>
        <sz val="8"/>
        <color theme="1"/>
        <rFont val="Arial"/>
        <family val="2"/>
      </rPr>
      <t>1)</t>
    </r>
  </si>
  <si>
    <r>
      <t>Pflegegeld</t>
    </r>
    <r>
      <rPr>
        <vertAlign val="superscript"/>
        <sz val="8"/>
        <color theme="1"/>
        <rFont val="Arial"/>
        <family val="2"/>
      </rPr>
      <t>2)</t>
    </r>
  </si>
  <si>
    <t>1.1a</t>
  </si>
  <si>
    <t>1.1b</t>
  </si>
  <si>
    <t>1.1c</t>
  </si>
  <si>
    <t>1.2a</t>
  </si>
  <si>
    <t>1.2b</t>
  </si>
  <si>
    <t>1.2c</t>
  </si>
  <si>
    <t>2.1a</t>
  </si>
  <si>
    <t>2.1b</t>
  </si>
  <si>
    <t>2.1c</t>
  </si>
  <si>
    <t>zurück zum Inhalt</t>
  </si>
  <si>
    <t>3.a</t>
  </si>
  <si>
    <t>3.b</t>
  </si>
  <si>
    <t>4.1a</t>
  </si>
  <si>
    <t>4.1b</t>
  </si>
  <si>
    <t>4.2a</t>
  </si>
  <si>
    <t>4.2b</t>
  </si>
  <si>
    <t>4.2c</t>
  </si>
  <si>
    <t>5.1a</t>
  </si>
  <si>
    <t>5.1b</t>
  </si>
  <si>
    <t>5.2a</t>
  </si>
  <si>
    <t>5.2b</t>
  </si>
  <si>
    <t>5.2c</t>
  </si>
  <si>
    <t>5.3a</t>
  </si>
  <si>
    <t>5.3b</t>
  </si>
  <si>
    <t>6.1a</t>
  </si>
  <si>
    <t>6.1b</t>
  </si>
  <si>
    <t>6.1c</t>
  </si>
  <si>
    <t>6.2a</t>
  </si>
  <si>
    <t>6.2b</t>
  </si>
  <si>
    <t>6.2c</t>
  </si>
  <si>
    <t xml:space="preserve">4.2 Erwerbspersonen in Hauptwohnsitzhaushalten und Gemeinschaftsunterkünften 2022 bis 2042 nach Altersgruppen und Geschlecht </t>
  </si>
  <si>
    <t>Mit Hilfe der Ergebnisse der Haushaltevorausberechnung kann die zukünftige Entwicklung der Anzahl und Struktur privater Haushalte abgeleitet werden.</t>
  </si>
  <si>
    <t xml:space="preserve">  65 und mehr </t>
  </si>
  <si>
    <t xml:space="preserve">  55 - 65 </t>
  </si>
  <si>
    <t/>
  </si>
  <si>
    <t xml:space="preserve">Die 3. rBv liefert die aktuelle Grundlage für diese weiterführenden Anschlussrechnungen. </t>
  </si>
  <si>
    <t>Bei den Anschlussrechnungen werden aktuelle und vergangene Entwicklungen in Abhängigkeit des Themenfeldes für die Zukunft fortgeschrieben. Die Berechnungen reichen je nach Anschlussrechnung vom Jahr 2022 bzw. 2023 bis zum Jahr 2042. Zur Veranschaulichung der mittel- bis langfristigen Auswirkungen der Bevölkerungsentwicklung werden die Vorausberchnungsergebnisse im Vergleich zu den IST-Werten des letzten aktuell verfügbaren Jahres dargestellt.</t>
  </si>
  <si>
    <r>
      <t xml:space="preserve">Mit Ausnahme der Pflegevorausberechnung wurde für alle Anschlussrechnungen ein Status-Quo-Szenario berechnet, da einerseits die Basisdaten im jeweiligen Referenzzeitraum </t>
    </r>
    <r>
      <rPr>
        <sz val="10"/>
        <color theme="1"/>
        <rFont val="Arial"/>
        <family val="2"/>
      </rPr>
      <t xml:space="preserve">nahezu konstant waren und somit kaum eindeutige Entwicklungstendenzen ableitbar sind. Andererseits ist es das Ziel der Anschlussrechnungen aufzuzeigen, welche mittel- bis langfristigen Folgen die Veränderungen der Bevölkerungsstruktur und des Bevölkerungsstandes haben werden, ohne die Einwirkung anderer Einflussfaktoren. </t>
    </r>
  </si>
  <si>
    <t>Die Umrechnung der Bevölkerung am Ort der Hauptwohnung, die aus der 3. rBv vorliegt, auf die Bevölkerung in Privathaushalten (Ergebnis des Mikrozensus) erfolgt anhand eines Umrechnungsfaktors. Dabei wird die Bevölkerung in Privathaushalten (am Ort der Haupt- und Nebenwohnung ohne die Personen in Gemeinschaftsunterkünften) ins Verhältnis zur mittleren Bevölkerung am Ort der Hauptwohnung (berechnet auf Basis der Bevölkerungsfortschreibung) gesetzt.</t>
  </si>
  <si>
    <t>Die in die Haushaltevorausberechnung eingegangenen Haushaltsmitgliederquoten wurden geschlechtsspezifisch für 20 Altersgruppen als Durchschnitt der Jahre 2020 bis 2022 ermittelt, so dass für die künftige Entwicklung hin-sichtlich der Haushaltsgrößen ein Haushaltsbildungsverhalten wie im Mittel dieser Jahre angenommen wird, d.h. ein Status-Quo-Szenario zur Anwendung kommt. Somit lässt sich die zukünftige Veränderung der Zahl und der Struktur der Haushalte ausschließlich auf die in der 3. rBv abgebildete demografische Entwicklung zurückführen.</t>
  </si>
  <si>
    <t>Für die Berechnung der Haushaltsmitgliederquoten wurden Daten des Mikrozensus genutzt, die jeweils die Situation im Jahresdurchschnitt wiedergeben. Somit repräsentieren auch die Ergebnisse den jeweiligen Jahresdurchschnitt.</t>
  </si>
  <si>
    <t>Für die Berechnungen wurden zunächst Betreuungsquoten von Kindern in der Kindertagesbetreuung im Zeitraum 2020 bis 2022 nach Altersjahren ermittelt. Dabei handelt es sich um die Anzahl der betreuten Kinder zum 1.3. des jeweiligen Jahres bezogen auf die Bevölkerung des entsprechenden Alters zum 31.12. des Vorjahres in Prozent. Die Betreuungsquoten wurden mit Hilfe der Statistik der Kinder in Tageseinrichtungen und öffentlich geförderter Kindertagespflege – ohne Kinder, die zusätzlich eine Kindertageseinrichtung oder eine Ganztagsschule besuchen – berechnet. Hierbei erfolgten keine Trennung nach Geschlecht sowie keine Trennung nach Kindertageseinrichtung und Tagespflege. Die zu erwartende Zahl der betreuten Kinder ergibt sich aus der Multiplikation der vorausberechneten Bevölkerung eines Altersjahres mit der dazugehörigen Betreuungsquote. Dieses Status-Quo-Szenario geht von der Annahme aus, dass die berechnete Betreuungsquote auf dem Niveau von 2020 bis 2022 in den entsprechenden Altersjahren über den Vorausberechnungszeitraum konstant bleibt. Die vorausberechnete Veränderung der Zahl der Kinder in der Kindertagesbetreuung lässt sich damit ausschließlich auf die in der 3. rBv abgebildete demografische Entwicklung zurückführen.</t>
  </si>
  <si>
    <t>Methodische Hinweise und Erläuterungen der in den Tabellen vorkommenden Begriffe sind im Allgemeinen in den folgenden Vorbemerkungen  enthalten. Aus Gründen der tabellarischen Darstellung kommt bei der Bezeichnung von Personengruppen in der Regel die sprachlich maskuline Form zur Anwendung. Wenn nicht ausdrücklich anders vermerkt, sind darunter stets alle Geschlechter zu verstehen.</t>
  </si>
  <si>
    <r>
      <rPr>
        <b/>
        <sz val="10"/>
        <color theme="1"/>
        <rFont val="Arial"/>
        <family val="2"/>
      </rPr>
      <t>Pflegebedürftige</t>
    </r>
    <r>
      <rPr>
        <sz val="10"/>
        <color theme="1"/>
        <rFont val="Arial"/>
        <family val="2"/>
      </rPr>
      <t xml:space="preserve">
Als Pflegebedürftige werden Personen erfasst, die Leistungen nach dem SGB XI erhalten. Zu den Pflegebedürftigen insgesamt zählen Pflegebedürftige in ambulanter, teil- und vollstationärer Pflege sowie Empfängerinnen und Empfänger von Pflegegeld. Personen, die teilstationäre Pflege in Anspruch nehmen, erhalten in der Regel auch Pflegegeld oder ambulante Pflege und sind somit in der Zahl dieser Pflegebedürftigen bereits enthalten. Um Mehrfachzählungen bei den Pflegebedürftigen insgesamt zu vermeiden, bleiben die Empfängerinnen und Empfänger von teilstationärer Pflege deshalb hier unberücksichtigt. Die Zahl der Pflegebedürftigen insgesamt ergibt sich demnach aus der Summe der Pflegebedürftigen in ambulanter Pflege + Pflegebedürftige in vollstationärer Pflege + Pflegegeldempfangende.</t>
    </r>
  </si>
  <si>
    <r>
      <rPr>
        <b/>
        <sz val="10"/>
        <color theme="1"/>
        <rFont val="Arial"/>
        <family val="2"/>
      </rPr>
      <t>Pflegegeldempfänger</t>
    </r>
    <r>
      <rPr>
        <sz val="10"/>
        <color theme="1"/>
        <rFont val="Arial"/>
        <family val="2"/>
      </rPr>
      <t xml:space="preserve">
Pflegebedürftige können anstelle der häuslichen Pflegehilfe ein Pflegegeld beantragen. Der Anspruch setzt voraus, dass der Pflegebedürftige mit dem Pflegegeld dessen Umfang entsprechend die erforderlichen körperbezogenen Pflegemaßnahmen und pflegerischen Betreuungsmaßnahmen sowie Hilfen bei der Haushaltsführung in geeigneter Weise selbst sicherstellt. Ausgewiesen werden hier nur Empfängerinnen und Empfänger von Pflegegeld, die nicht bereits bei der ambulanten bzw. stationären Pflege berücksichtigt worden sind. Stichtag ist hier der 31.12. des Jahres.
Die Zahl der Pflegegeldempfangenden umfasst in der Vorausberechnung Pflegebedürftige, die ausschließlich Pflegegeld erhalten sowie Pflegebedürftige mit Pflegegrad 1 mit ausschließlich landesrechtlichen bzw. ohne Le</t>
    </r>
    <r>
      <rPr>
        <sz val="10"/>
        <rFont val="Arial"/>
        <family val="2"/>
      </rPr>
      <t>istungen.</t>
    </r>
  </si>
  <si>
    <t>3.1</t>
  </si>
  <si>
    <t>3.1 Schüler an allgemeinbildenden und berufsbildenden Schulen 2022/2023 bis 2041/42 nach Schulart</t>
  </si>
  <si>
    <t xml:space="preserve">   ** Anteil der Erwerbspersonen an der Bevölkerung (15 Jahre und älter)</t>
  </si>
  <si>
    <t>Anzahl der Krankenhausfälle</t>
  </si>
  <si>
    <t xml:space="preserve"> ins-
gesamt</t>
  </si>
  <si>
    <t>80 u. m.</t>
  </si>
  <si>
    <t>Anteil der Patienten 
im Alter von … bis unter … Jahre</t>
  </si>
  <si>
    <t>davon Patienten 
im Alter von … bis unter … Jahren</t>
  </si>
  <si>
    <t>Kinder insgesamt</t>
  </si>
  <si>
    <t>Relativ</t>
  </si>
  <si>
    <t xml:space="preserve">Betrachtet werden nur Themenfelder, die in hohem Maße „demografieabhängig“ sind. Dazu gehören beispielsweise Themen wie Bildung, Gesundheit und Pflege, die Zahl der Haushalte sowie die Entwicklung der Erwerbspersonen. Diese Themen bilden den Inhalt des vorliegenden Statistischen Berichtes. Er gibt einen Überblick über die mögliche Entwicklung ausgewählter Kennziffern bis zum Jahr 2042. </t>
  </si>
  <si>
    <t>Bevölkerungsvorausberechnungen</t>
  </si>
  <si>
    <t>Zukünftige Entwicklungen wie z. B. die Inklusion bzw. die Anzahl der Schüler an Förderschulen oder die Entwicklung der Anzahl der Schüler an berufsbildenden Schulen können aufgrund vielfältiger Einflussfaktoren zurzeit kaum abgeleitet werden. Hier spielen außer der Altersstruktur weitere Faktoren wie die individuellen Entscheidungen der einzelnen Schüler eine Rolle. Zudem haben auch Entscheidungen zu zukünftigen Schulstandorten und -arten (z. B. Neuerrichtung oder Umwandlung bestehender Schulen zu Gemeinschafts-schulen) Auswirkungen auf die Schülerzahlen der jeweiligen Schularten. Da diese zum aktuellen Zeitpunkt nicht absehbar sind, wurde das beschriebene Status-Quo-Szenario verwendet, das von konstanten Schulbesuchsquoten ausgeht. Ausschlaggebend für die Veränderung der Schülerzahlen ist dabei die demografische Entwicklung der jeweiligen Altersgruppen.</t>
  </si>
  <si>
    <r>
      <rPr>
        <b/>
        <sz val="10"/>
        <rFont val="Arial"/>
        <family val="2"/>
      </rPr>
      <t>Mikrozensus</t>
    </r>
    <r>
      <rPr>
        <sz val="11"/>
        <rFont val="Calibri"/>
        <family val="2"/>
        <scheme val="minor"/>
      </rPr>
      <t xml:space="preserve">
</t>
    </r>
    <r>
      <rPr>
        <sz val="10"/>
        <rFont val="Arial"/>
        <family val="2"/>
      </rPr>
      <t>Der Mikrozensus ist eine Haushaltsbefragung der amtlichen Statistik, bei der jährlich rund ein Prozent der Haushalte stellvertretend für die gesamte Bevölkerung  zu bevölkerungs- und arbeitsmarktstatistischen Themen befragt wird. In der Bundesrepublik Deutschland wird er bereits seit 1957 durchgeführt. In Thüringen werden seit 1991 auf diese Weise pro Jahr rund 13 500 Haushalte befragt.</t>
    </r>
  </si>
  <si>
    <r>
      <rPr>
        <b/>
        <sz val="10"/>
        <rFont val="Arial"/>
        <family val="2"/>
      </rPr>
      <t>Betreuungs- bzw. Besuchsquoten von Kindern in Kindertagesbetreuung (ohne Hort)</t>
    </r>
    <r>
      <rPr>
        <sz val="11"/>
        <rFont val="Calibri"/>
        <family val="2"/>
        <scheme val="minor"/>
      </rPr>
      <t xml:space="preserve">
</t>
    </r>
    <r>
      <rPr>
        <sz val="10"/>
        <rFont val="Arial"/>
        <family val="2"/>
      </rPr>
      <t>Die Quoten geben in unterschiedlicher Weise die Anzahl der betreuten Kinder in Tageseinrichtungen bzw. in Tagespflege bezogen auf die Anzahl aller Kinder entsprechenden Alters in Prozent an.
Bei der Besuchsquote wird unterschieden zwischen der Besuchsquote für Tageseinrichtungen (Anzahl der betreuten Kinder in Tageseinrichtungen bezogen auf alle Kinder entsprechenden Alters) und der Besuchsquote für die öffentlich geförderte Kindertagespflege (Anzahl der betreuten Kinder in Tagespflege bezogen auf alle Kinder entsprechenden Alters). Die Besuchsquote bezieht sich somit immer nur auf eine Form der Kindertagesbetreuung.
Die Betreuungsquote bezieht dagegen die Anzahl der betreuten Kinder in Tageseinrichtungen und in öffentlich geförderter Kindertagespflege als Summe auf die Anzahl aller Kinder entsprechenden Alters.
Um jedoch Doppelzählungen bei der Berechnung zu vermeiden, werden die Kinder, die neben öffentlich geförderter Kindertagespflege zusätzlich eine Kindertageseinrichtung oder eine Ganztagsschule besuchen, bei der Berechnung der Betreuungsquote nicht berücksichtigt.
Besuchs- bzw. Betreuungsquoten größer Hundert sind dann möglich, wenn auf Grund des Wunsch- und Wahlrechtes Eltern Betreuungsangebote nutzen, die in einem anderen Kreis liegen. Da die Statistik die Anzahl der betreuten Kinder im jeweiligen Kreis unabhängig vom Wohnort ermittelt, kann es zu einem rechnerischen Überangebot an Tagesbetreuung führen.
Die Quoten werden mittels der Bevölkerung am 31.12. des Vorjahres zum jeweiligen Stichtag ermittelt. Grundlage der Fortschreibung der Bevölkerungszahl ist ab dem Berichtsjahr 2011 die Datenbasis des Zensus 2011. Für den Stichtag 1.3.2022 wurden die Quoten mittels der Bevölkerung am 31.12.2021 ermittelt.</t>
    </r>
  </si>
  <si>
    <t>2.2 Kinder in öffentlich geförderter Kindertagespflege* und Kinder in Kindertageseinrichtungen 2022 und 2042 nach Altersgruppen und Kreisen</t>
  </si>
  <si>
    <t xml:space="preserve"> Berufsbildenden Schulen</t>
  </si>
  <si>
    <t>Berufsbildenden Schulen</t>
  </si>
  <si>
    <r>
      <rPr>
        <b/>
        <sz val="10"/>
        <rFont val="Arial"/>
        <family val="2"/>
      </rPr>
      <t>Ambulante Pflege/ambulant betreute Pflegebedürftige</t>
    </r>
    <r>
      <rPr>
        <sz val="10"/>
        <rFont val="Arial"/>
        <family val="2"/>
      </rPr>
      <t xml:space="preserve">
Pflegebedürftige in häuslicher Pflege erhalten nach § 36 Abs. 1 SGB XI körperbezogene Pflegemaßnahmen und pflegerische Betreuungsmaßnahmen sowie Hilfen bei der Haushaltsführung als Sachleistung (häusliche Pflege-hilfe). Ab 2019 wird hier auch die Leistungserbringung durch ambulante Betreuungsdienste erfasst. Sofern ein Pflegebedürftiger Leistungen eines ambulanten Pflegedienstes und z. B. parallel eines ambulanten Betreuungs-dienstes nutzt, kann es hier zu Doppelerfassungen kommen.</t>
    </r>
  </si>
  <si>
    <t>Schüler an allgemeinbildenden und berufsbildenden Schulen 2022/23 bis 2041/42 
nach Schulart</t>
  </si>
  <si>
    <t>Schüler an allgemeinbildenden und berufsbildenden Schulen nach Schulart
- Veränderung 2041/42 gegenüber 2022/23 -</t>
  </si>
  <si>
    <t>Erwerbspersonen und Erwerbsquoten 2022 bis 2042 nach Geschlecht</t>
  </si>
  <si>
    <t>Erwerbspersonen nach Geschlecht - Veränderung 2042 gegenüber 2022 -</t>
  </si>
  <si>
    <t>Erwerbspersonen 2022 bis 2042 nach Altersgruppen</t>
  </si>
  <si>
    <t>Erwerbspersonen nach Altersgruppen und Geschlecht 
- Veränderung 2042 gegenüber 2022 -</t>
  </si>
  <si>
    <t>Erwerbspersonen 2022 bis 2042 nach Altersgruppen (2022 = 100)</t>
  </si>
  <si>
    <t>Krankenhausfälle 2022 bis 2042 nach Geschlecht der Patienten</t>
  </si>
  <si>
    <t>Krankenhausfälle nach Geschlecht der Patienten - Veränderung 2042 gegenüber 2022 -</t>
  </si>
  <si>
    <t>Krankenhausfälle 2022 bis 2042 nach Alter der Patienten</t>
  </si>
  <si>
    <t>Anteil der Krankenhausfälle 2022 bis 2042 nach Alter der Patienten</t>
  </si>
  <si>
    <t>Krankenhausfälle nach Alter und Geschlecht der Patienten - Veränderung 2042 gegenüber 2022 -</t>
  </si>
  <si>
    <t>Krankenhausfälle nach den häufigsten Diagnosekapiteln und Geschlecht der Patienten
- Veränderung 2042 gegenüber 2022 -</t>
  </si>
  <si>
    <t>Anteil der Bevölkerung und Anteil der Privathaushalte 2022 und 2042 nach Haushaltsgröße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</si>
  <si>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</si>
  <si>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</si>
  <si>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</si>
  <si>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</si>
  <si>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</si>
  <si>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</si>
  <si>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</si>
  <si>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</si>
  <si>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</si>
  <si>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</si>
  <si>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</si>
  <si>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</si>
  <si>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</si>
  <si>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</si>
  <si>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</si>
  <si>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</si>
  <si>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</si>
  <si>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</si>
  <si>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</si>
  <si>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</si>
  <si>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</si>
  <si>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</si>
  <si>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</si>
  <si>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</si>
  <si>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</si>
  <si>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</si>
  <si>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</si>
  <si>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</si>
  <si>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</si>
  <si>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</si>
  <si>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</si>
  <si>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</si>
  <si>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</si>
  <si>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</si>
  <si>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</si>
  <si>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</si>
  <si>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Anschlussrechnungen zur 3. regionalisierten Bevölkerungsvorausberechnung in Thüringen</t>
  </si>
  <si>
    <t>Erscheinungsweise: jährlich</t>
  </si>
  <si>
    <t>Bestell-Nr.: 01 123</t>
  </si>
  <si>
    <t>Heft-Nr.: 192/23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</si>
</sst>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0"/>
    <numFmt numFmtId="165" formatCode="0.0"/>
    <numFmt numFmtId="166" formatCode="_-* #,##0.00\ _€_-;\-* #,##0.00\ _€_-;_-* &quot;-&quot;??\ _€_-;_-@_-"/>
    <numFmt numFmtId="167" formatCode="_-* #,##0.0\ _€_-;\-* #,##0.0\ _€_-;_-* &quot;-&quot;??\ _€_-;_-@_-"/>
    <numFmt numFmtId="168" formatCode="#\ ##0.0"/>
    <numFmt numFmtId="169" formatCode="##0.0_D;_D_)\-* \ ##0.0_D;;* @_D"/>
    <numFmt numFmtId="170" formatCode="0.00_ ;\-0.00\ "/>
    <numFmt numFmtId="171" formatCode="0.000"/>
    <numFmt numFmtId="172" formatCode="0.0\ &quot;&quot;"/>
    <numFmt numFmtId="173" formatCode="0.0\ &quot;   &quot;"/>
    <numFmt numFmtId="174" formatCode="0.00\ &quot;&quot;"/>
    <numFmt numFmtId="175" formatCode="0.00\ &quot;   &quot;"/>
    <numFmt numFmtId="176" formatCode="\+0.0;\-0.0"/>
    <numFmt numFmtId="177" formatCode="\+#\ ##0.0;\-#\ ##0.0"/>
    <numFmt numFmtId="178" formatCode="\+#\ ##0;\-#\ ##0"/>
    <numFmt numFmtId="179" formatCode="\+0.00;\-0.00"/>
    <numFmt numFmtId="180" formatCode="##0"/>
    <numFmt numFmtId="181" formatCode="\+##0.0;\-##0.0"/>
    <numFmt numFmtId="182" formatCode="\+##0;\-##0"/>
    <numFmt numFmtId="183" formatCode="\+0;\-0"/>
    <numFmt numFmtId="184" formatCode="0.0\ "/>
    <numFmt numFmtId="185" formatCode="0.0_ ;\-0.0\ "/>
    <numFmt numFmtId="186" formatCode="0.0000"/>
    <numFmt numFmtId="187" formatCode="#\ ##0;\-#\ ##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9"/>
      <name val="Arial"/>
      <family val="2"/>
    </font>
    <font>
      <b/>
      <sz val="9"/>
      <name val="Arial"/>
      <family val="2"/>
    </font>
    <font>
      <b/>
      <sz val="10"/>
      <color theme="1"/>
      <name val="Arial"/>
      <family val="2"/>
    </font>
    <font>
      <sz val="8"/>
      <color theme="1"/>
      <name val="Arial"/>
      <family val="2"/>
    </font>
    <font>
      <sz val="8"/>
      <color rgb="FFFF0000"/>
      <name val="Arial"/>
      <family val="2"/>
    </font>
    <font>
      <b/>
      <sz val="8"/>
      <color theme="1"/>
      <name val="Arial"/>
      <family val="2"/>
    </font>
    <font>
      <sz val="9"/>
      <color theme="1"/>
      <name val="Arial"/>
      <family val="2"/>
    </font>
    <font>
      <sz val="8"/>
      <name val="Arial"/>
      <family val="2"/>
    </font>
    <font>
      <vertAlign val="superscript"/>
      <sz val="8"/>
      <color theme="1"/>
      <name val="Arial"/>
      <family val="2"/>
    </font>
    <font>
      <sz val="10"/>
      <name val="Helvetica"/>
      <family val="2"/>
    </font>
    <font>
      <sz val="8"/>
      <name val="Helvetica"/>
      <family val="2"/>
    </font>
    <font>
      <b/>
      <sz val="8"/>
      <name val="Helvetica"/>
      <family val="2"/>
    </font>
    <font>
      <b/>
      <sz val="8"/>
      <name val="Helvetica"/>
    </font>
    <font>
      <vertAlign val="superscript"/>
      <sz val="8"/>
      <name val="Arial"/>
      <family val="2"/>
    </font>
    <font>
      <sz val="10"/>
      <color rgb="FFFF0000"/>
      <name val="Arial"/>
      <family val="2"/>
    </font>
    <font>
      <sz val="12"/>
      <color theme="1"/>
      <name val="Arial"/>
      <family val="2"/>
    </font>
    <font>
      <sz val="10"/>
      <name val="MetaNormalLF-Roman"/>
    </font>
    <font>
      <sz val="10"/>
      <color theme="0"/>
      <name val="Arial"/>
      <family val="2"/>
    </font>
    <font>
      <b/>
      <sz val="12"/>
      <color theme="1"/>
      <name val="Arial"/>
      <family val="2"/>
    </font>
    <font>
      <sz val="11"/>
      <color theme="1"/>
      <name val="Arial"/>
      <family val="2"/>
    </font>
    <font>
      <b/>
      <sz val="11"/>
      <color theme="1"/>
      <name val="Arial"/>
      <family val="2"/>
    </font>
    <font>
      <sz val="10"/>
      <color theme="0" tint="-0.499984740745262"/>
      <name val="Arial"/>
      <family val="2"/>
    </font>
    <font>
      <b/>
      <sz val="10"/>
      <color theme="0" tint="-0.499984740745262"/>
      <name val="Arial"/>
      <family val="2"/>
    </font>
    <font>
      <sz val="9"/>
      <color rgb="FFFF0000"/>
      <name val="Arial"/>
      <family val="2"/>
    </font>
    <font>
      <sz val="10"/>
      <color rgb="FF000000"/>
      <name val="Source Sans Pro"/>
      <family val="2"/>
    </font>
    <font>
      <sz val="10"/>
      <color theme="4"/>
      <name val="Arial"/>
      <family val="2"/>
    </font>
    <font>
      <b/>
      <sz val="12"/>
      <name val="Arial"/>
      <family val="2"/>
    </font>
    <font>
      <strike/>
      <sz val="10"/>
      <name val="Arial"/>
      <family val="2"/>
    </font>
    <font>
      <sz val="11"/>
      <name val="Calibri"/>
      <family val="2"/>
      <scheme val="minor"/>
    </font>
    <font>
      <strike/>
      <sz val="11"/>
      <name val="Calibri"/>
      <family val="2"/>
      <scheme val="minor"/>
    </font>
    <font>
      <sz val="8"/>
      <color theme="0"/>
      <name val="Arial"/>
      <family val="2"/>
    </font>
    <font>
      <sz val="9"/>
      <color theme="0"/>
      <name val="Arial"/>
      <family val="2"/>
    </font>
    <font>
      <sz val="8"/>
      <color theme="0"/>
      <name val="Helvetica"/>
      <family val="2"/>
    </font>
    <font>
      <b/>
      <sz val="8"/>
      <color theme="0"/>
      <name val="Helvetica"/>
    </font>
    <font>
      <sz val="8"/>
      <color theme="0"/>
      <name val="Helvetica"/>
    </font>
    <font>
      <sz val="11"/>
      <color theme="0"/>
      <name val="Calibri"/>
      <family val="2"/>
      <scheme val="minor"/>
    </font>
    <font>
      <b/>
      <sz val="10"/>
      <color theme="0"/>
      <name val="Arial"/>
      <family val="2"/>
    </font>
    <font>
      <b/>
      <sz val="9"/>
      <color theme="0"/>
      <name val="Arial"/>
      <family val="2"/>
    </font>
    <font>
      <b/>
      <sz val="8"/>
      <name val="Arial"/>
      <family val="2"/>
    </font>
    <font>
      <sz val="7"/>
      <color theme="0"/>
      <name val="Arial"/>
      <family val="2"/>
    </font>
    <font>
      <b/>
      <sz val="8"/>
      <color theme="0"/>
      <name val="Arial"/>
      <family val="2"/>
    </font>
    <font>
      <u/>
      <sz val="9"/>
      <color rgb="FF0563C1"/>
      <name val="Arial"/>
      <family val="2"/>
    </font>
    <font>
      <sz val="10"/>
      <color rgb="FF0563C1"/>
      <name val="Arial"/>
      <family val="2"/>
    </font>
    <font>
      <u/>
      <sz val="10"/>
      <color rgb="FF0563C1"/>
      <name val="Arial"/>
      <family val="2"/>
    </font>
    <font>
      <sz val="9"/>
      <color rgb="FF0563C1"/>
      <name val="Arial"/>
      <family val="2"/>
    </font>
    <font>
      <sz val="11"/>
      <color theme="1"/>
      <name val="Calibri"/>
      <family val="2"/>
      <scheme val="minor"/>
    </font>
    <font>
      <sz val="8"/>
      <color rgb="FFFF0000"/>
      <name val="Helvetica"/>
      <family val="2"/>
    </font>
    <font>
      <sz val="11"/>
      <name val="Arial"/>
      <family val="2"/>
    </font>
    <font>
      <b/>
      <sz val="11"/>
      <name val="Arial"/>
      <family val="2"/>
    </font>
    <font>
      <sz val="9"/>
      <color rgb="FF000000"/>
      <name val="Source Sans Pro"/>
      <family val="2"/>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hair">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thin">
        <color rgb="FF000000"/>
      </bottom>
      <diagonal/>
    </border>
    <border>
      <left/>
      <right style="hair">
        <color auto="1"/>
      </right>
      <top/>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style="hair">
        <color rgb="FF000000"/>
      </left>
      <right/>
      <top style="hair">
        <color rgb="FF000000"/>
      </top>
      <bottom/>
      <diagonal/>
    </border>
    <border>
      <left style="hair">
        <color rgb="FF000000"/>
      </left>
      <right/>
      <top/>
      <bottom style="thin">
        <color rgb="FF000000"/>
      </bottom>
      <diagonal/>
    </border>
    <border>
      <left style="hair">
        <color rgb="FF000000"/>
      </left>
      <right/>
      <top style="hair">
        <color rgb="FF000000"/>
      </top>
      <bottom style="hair">
        <color rgb="FF000000"/>
      </bottom>
      <diagonal/>
    </border>
    <border>
      <left style="thin">
        <color indexed="64"/>
      </left>
      <right/>
      <top style="hair">
        <color indexed="64"/>
      </top>
      <bottom style="thin">
        <color rgb="FF000000"/>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rgb="FF000000"/>
      </right>
      <top style="thin">
        <color indexed="64"/>
      </top>
      <bottom/>
      <diagonal/>
    </border>
    <border>
      <left style="hair">
        <color indexed="64"/>
      </left>
      <right style="thin">
        <color rgb="FF000000"/>
      </right>
      <top/>
      <bottom/>
      <diagonal/>
    </border>
    <border>
      <left style="hair">
        <color indexed="64"/>
      </left>
      <right style="thin">
        <color rgb="FF000000"/>
      </right>
      <top/>
      <bottom style="thin">
        <color indexed="64"/>
      </bottom>
      <diagonal/>
    </border>
    <border>
      <left/>
      <right style="hair">
        <color indexed="64"/>
      </right>
      <top style="thin">
        <color rgb="FF000000"/>
      </top>
      <bottom/>
      <diagonal/>
    </border>
  </borders>
  <cellStyleXfs count="10">
    <xf numFmtId="0" fontId="0" fillId="0" borderId="0"/>
    <xf numFmtId="0" fontId="3" fillId="0" borderId="0"/>
    <xf numFmtId="0" fontId="4" fillId="0" borderId="0"/>
    <xf numFmtId="166" fontId="3" fillId="0" borderId="0" applyFont="0" applyFill="0" applyBorder="0" applyAlignment="0" applyProtection="0"/>
    <xf numFmtId="0" fontId="15" fillId="0" borderId="0"/>
    <xf numFmtId="0" fontId="21" fillId="0" borderId="0"/>
    <xf numFmtId="0" fontId="22" fillId="0" borderId="0"/>
    <xf numFmtId="0" fontId="21" fillId="0" borderId="0"/>
    <xf numFmtId="0" fontId="3" fillId="0" borderId="0"/>
    <xf numFmtId="0" fontId="1" fillId="0" borderId="0"/>
  </cellStyleXfs>
  <cellXfs count="849">
    <xf numFmtId="0" fontId="0" fillId="0" borderId="0" xfId="0"/>
    <xf numFmtId="0" fontId="9" fillId="2" borderId="0" xfId="1" applyFont="1" applyFill="1" applyBorder="1" applyAlignment="1">
      <alignment horizontal="right" indent="1"/>
    </xf>
    <xf numFmtId="0" fontId="3" fillId="2" borderId="0" xfId="1" applyFill="1"/>
    <xf numFmtId="0" fontId="9" fillId="2" borderId="0" xfId="1" applyFont="1" applyFill="1"/>
    <xf numFmtId="0" fontId="23" fillId="2" borderId="0" xfId="1" applyFont="1" applyFill="1"/>
    <xf numFmtId="1" fontId="3" fillId="2" borderId="0" xfId="1" applyNumberFormat="1" applyFill="1"/>
    <xf numFmtId="168" fontId="3" fillId="2" borderId="0" xfId="1" applyNumberFormat="1" applyFill="1"/>
    <xf numFmtId="0" fontId="6" fillId="2" borderId="0" xfId="2" applyFont="1" applyFill="1"/>
    <xf numFmtId="0" fontId="6" fillId="2" borderId="0" xfId="2" applyFont="1" applyFill="1" applyAlignment="1">
      <alignment vertical="top"/>
    </xf>
    <xf numFmtId="0" fontId="0" fillId="2" borderId="0" xfId="0" applyFill="1"/>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3" fillId="2" borderId="0" xfId="1" applyFill="1" applyBorder="1"/>
    <xf numFmtId="164" fontId="9" fillId="2" borderId="0" xfId="1" applyNumberFormat="1" applyFont="1" applyFill="1" applyBorder="1" applyAlignment="1">
      <alignment horizontal="right" wrapText="1" indent="2"/>
    </xf>
    <xf numFmtId="165" fontId="9" fillId="2" borderId="0" xfId="1" applyNumberFormat="1" applyFont="1" applyFill="1" applyBorder="1" applyAlignment="1">
      <alignment horizontal="right" wrapText="1" indent="2"/>
    </xf>
    <xf numFmtId="165" fontId="11" fillId="2" borderId="0" xfId="1" applyNumberFormat="1" applyFont="1" applyFill="1" applyBorder="1"/>
    <xf numFmtId="0" fontId="3" fillId="2" borderId="0" xfId="1" applyFill="1" applyAlignment="1">
      <alignment horizontal="right" indent="2"/>
    </xf>
    <xf numFmtId="164" fontId="9" fillId="2" borderId="0" xfId="1" applyNumberFormat="1" applyFont="1" applyFill="1" applyAlignment="1">
      <alignment horizontal="right" indent="1"/>
    </xf>
    <xf numFmtId="168" fontId="9" fillId="2" borderId="0" xfId="1" applyNumberFormat="1" applyFont="1" applyFill="1" applyAlignment="1">
      <alignment horizontal="right" indent="1"/>
    </xf>
    <xf numFmtId="164" fontId="3" fillId="2" borderId="0" xfId="1" applyNumberFormat="1" applyFill="1"/>
    <xf numFmtId="165" fontId="3" fillId="2" borderId="0" xfId="1" applyNumberFormat="1" applyFill="1"/>
    <xf numFmtId="4" fontId="9" fillId="2" borderId="0" xfId="1" applyNumberFormat="1" applyFont="1" applyFill="1" applyBorder="1" applyAlignment="1">
      <alignment horizontal="right" wrapText="1" indent="1"/>
    </xf>
    <xf numFmtId="0" fontId="23" fillId="2" borderId="0" xfId="1" applyFont="1" applyFill="1" applyAlignment="1"/>
    <xf numFmtId="164" fontId="23" fillId="2" borderId="0" xfId="1" applyNumberFormat="1" applyFont="1" applyFill="1"/>
    <xf numFmtId="4" fontId="3" fillId="2" borderId="0" xfId="1" applyNumberFormat="1" applyFill="1"/>
    <xf numFmtId="0" fontId="3" fillId="2" borderId="0" xfId="1" applyFill="1" applyAlignment="1">
      <alignment horizontal="center"/>
    </xf>
    <xf numFmtId="0" fontId="4" fillId="2" borderId="0" xfId="1" applyFont="1" applyFill="1"/>
    <xf numFmtId="16" fontId="9" fillId="2" borderId="14" xfId="1" quotePrefix="1" applyNumberFormat="1" applyFont="1" applyFill="1" applyBorder="1" applyAlignment="1">
      <alignment horizontal="center" vertical="center" wrapText="1"/>
    </xf>
    <xf numFmtId="165" fontId="13" fillId="2" borderId="18" xfId="1" applyNumberFormat="1" applyFont="1" applyFill="1" applyBorder="1" applyAlignment="1">
      <alignment horizontal="right" indent="1"/>
    </xf>
    <xf numFmtId="165" fontId="13" fillId="2" borderId="0" xfId="1" applyNumberFormat="1" applyFont="1" applyFill="1" applyBorder="1" applyAlignment="1">
      <alignment horizontal="right" indent="1"/>
    </xf>
    <xf numFmtId="0" fontId="9" fillId="2" borderId="0" xfId="1" applyFont="1" applyFill="1" applyBorder="1" applyAlignment="1">
      <alignment horizontal="left"/>
    </xf>
    <xf numFmtId="16" fontId="9" fillId="2" borderId="15" xfId="1" quotePrefix="1" applyNumberFormat="1" applyFont="1" applyFill="1" applyBorder="1" applyAlignment="1">
      <alignment horizontal="center" vertical="center" wrapText="1"/>
    </xf>
    <xf numFmtId="0" fontId="8" fillId="2" borderId="0" xfId="1" applyFont="1" applyFill="1" applyAlignment="1"/>
    <xf numFmtId="0" fontId="7" fillId="2" borderId="0" xfId="1" applyFont="1" applyFill="1" applyBorder="1" applyAlignment="1">
      <alignment vertical="center" wrapText="1"/>
    </xf>
    <xf numFmtId="0" fontId="16" fillId="2" borderId="0" xfId="4" applyFont="1" applyFill="1"/>
    <xf numFmtId="0" fontId="13" fillId="2" borderId="27" xfId="1" applyFont="1" applyFill="1" applyBorder="1" applyAlignment="1">
      <alignment horizontal="center" vertical="center" wrapText="1"/>
    </xf>
    <xf numFmtId="0" fontId="16" fillId="2" borderId="5" xfId="4" applyFont="1" applyFill="1" applyBorder="1"/>
    <xf numFmtId="170" fontId="3" fillId="2" borderId="0" xfId="1" applyNumberFormat="1" applyFill="1"/>
    <xf numFmtId="169" fontId="3" fillId="2" borderId="0" xfId="1" applyNumberFormat="1" applyFill="1"/>
    <xf numFmtId="0" fontId="17" fillId="2" borderId="5" xfId="4" applyFont="1" applyFill="1" applyBorder="1"/>
    <xf numFmtId="0" fontId="8" fillId="2" borderId="0" xfId="1" applyFont="1" applyFill="1"/>
    <xf numFmtId="0" fontId="3" fillId="2" borderId="0" xfId="1" applyFill="1" applyBorder="1" applyAlignment="1">
      <alignment horizontal="left"/>
    </xf>
    <xf numFmtId="0" fontId="9" fillId="2" borderId="0" xfId="1" applyFont="1" applyFill="1" applyBorder="1" applyAlignment="1">
      <alignment horizontal="center" wrapText="1"/>
    </xf>
    <xf numFmtId="0" fontId="13" fillId="2" borderId="0" xfId="1" applyFont="1" applyFill="1" applyBorder="1" applyAlignment="1">
      <alignment horizontal="left"/>
    </xf>
    <xf numFmtId="0" fontId="13" fillId="2" borderId="0" xfId="1" applyFont="1" applyFill="1" applyBorder="1" applyAlignment="1">
      <alignment vertical="center"/>
    </xf>
    <xf numFmtId="0" fontId="9" fillId="2" borderId="15" xfId="1" applyFont="1" applyFill="1" applyBorder="1" applyAlignment="1">
      <alignment horizontal="center"/>
    </xf>
    <xf numFmtId="165" fontId="9" fillId="2" borderId="0" xfId="1" applyNumberFormat="1" applyFont="1" applyFill="1" applyBorder="1" applyAlignment="1">
      <alignment horizontal="right" indent="4"/>
    </xf>
    <xf numFmtId="0" fontId="3" fillId="2" borderId="0" xfId="1" applyFill="1" applyAlignment="1"/>
    <xf numFmtId="0" fontId="12" fillId="2" borderId="0" xfId="1" applyFont="1" applyFill="1"/>
    <xf numFmtId="0" fontId="3" fillId="2" borderId="0" xfId="1" applyFont="1" applyFill="1" applyAlignment="1"/>
    <xf numFmtId="0" fontId="8" fillId="2" borderId="33" xfId="1" applyFont="1" applyFill="1" applyBorder="1" applyAlignment="1">
      <alignment vertical="center"/>
    </xf>
    <xf numFmtId="1" fontId="13" fillId="2" borderId="0" xfId="1" applyNumberFormat="1" applyFont="1" applyFill="1" applyBorder="1" applyAlignment="1">
      <alignment horizontal="right" indent="1"/>
    </xf>
    <xf numFmtId="0" fontId="3" fillId="2" borderId="0" xfId="1" applyFont="1" applyFill="1"/>
    <xf numFmtId="0" fontId="8" fillId="2" borderId="0" xfId="1" applyFont="1" applyFill="1" applyBorder="1" applyAlignment="1">
      <alignment vertical="center" wrapText="1"/>
    </xf>
    <xf numFmtId="0" fontId="13" fillId="2" borderId="14" xfId="1" applyFont="1" applyFill="1" applyBorder="1" applyAlignment="1">
      <alignment horizontal="center" vertical="center"/>
    </xf>
    <xf numFmtId="16" fontId="13" fillId="2" borderId="14" xfId="1" quotePrefix="1" applyNumberFormat="1" applyFont="1" applyFill="1" applyBorder="1" applyAlignment="1">
      <alignment horizontal="center" vertical="center"/>
    </xf>
    <xf numFmtId="0" fontId="13" fillId="2" borderId="14" xfId="1" quotePrefix="1" applyFont="1" applyFill="1" applyBorder="1" applyAlignment="1">
      <alignment horizontal="center" vertical="center"/>
    </xf>
    <xf numFmtId="0" fontId="13" fillId="2" borderId="15" xfId="1" quotePrefix="1" applyFont="1" applyFill="1" applyBorder="1" applyAlignment="1">
      <alignment horizontal="center" vertical="center"/>
    </xf>
    <xf numFmtId="0" fontId="3" fillId="2" borderId="0" xfId="5" applyFont="1" applyFill="1"/>
    <xf numFmtId="0" fontId="3" fillId="2" borderId="0" xfId="5" applyFont="1" applyFill="1" applyAlignment="1">
      <alignment vertical="center"/>
    </xf>
    <xf numFmtId="0" fontId="4" fillId="2" borderId="0" xfId="5" applyFont="1" applyFill="1"/>
    <xf numFmtId="164" fontId="9" fillId="2" borderId="0" xfId="5" applyNumberFormat="1" applyFont="1" applyFill="1" applyBorder="1" applyAlignment="1">
      <alignment horizontal="right" wrapText="1" indent="2"/>
    </xf>
    <xf numFmtId="164" fontId="9" fillId="2" borderId="0" xfId="5" applyNumberFormat="1" applyFont="1" applyFill="1" applyBorder="1" applyAlignment="1">
      <alignment horizontal="right" wrapText="1" indent="1"/>
    </xf>
    <xf numFmtId="165" fontId="13" fillId="2" borderId="0" xfId="5" applyNumberFormat="1" applyFont="1" applyFill="1" applyAlignment="1">
      <alignment horizontal="right" indent="1"/>
    </xf>
    <xf numFmtId="0" fontId="13" fillId="2" borderId="37" xfId="6" applyFont="1" applyFill="1" applyBorder="1" applyAlignment="1">
      <alignment horizontal="left" indent="1"/>
    </xf>
    <xf numFmtId="0" fontId="13" fillId="2" borderId="5" xfId="6" applyFont="1" applyFill="1" applyBorder="1" applyAlignment="1">
      <alignment horizontal="left" indent="1"/>
    </xf>
    <xf numFmtId="0" fontId="9" fillId="2" borderId="0" xfId="5" applyFont="1" applyFill="1" applyBorder="1" applyAlignment="1"/>
    <xf numFmtId="0" fontId="9" fillId="2" borderId="0" xfId="5" applyFont="1" applyFill="1" applyBorder="1" applyAlignment="1">
      <alignment wrapText="1"/>
    </xf>
    <xf numFmtId="164" fontId="9" fillId="2" borderId="0" xfId="5" applyNumberFormat="1" applyFont="1" applyFill="1" applyBorder="1" applyAlignment="1">
      <alignment horizontal="right" wrapText="1"/>
    </xf>
    <xf numFmtId="165" fontId="9" fillId="2" borderId="0" xfId="5" applyNumberFormat="1" applyFont="1" applyFill="1" applyBorder="1" applyAlignment="1">
      <alignment horizontal="right" wrapText="1"/>
    </xf>
    <xf numFmtId="0" fontId="3" fillId="2" borderId="0" xfId="5" applyFont="1" applyFill="1" applyBorder="1"/>
    <xf numFmtId="0" fontId="20" fillId="2" borderId="0" xfId="5" applyFont="1" applyFill="1" applyBorder="1" applyAlignment="1"/>
    <xf numFmtId="0" fontId="20" fillId="2" borderId="0" xfId="5" applyFont="1" applyFill="1" applyBorder="1" applyAlignment="1">
      <alignment horizontal="left"/>
    </xf>
    <xf numFmtId="0" fontId="20" fillId="2" borderId="0" xfId="5" applyFont="1" applyFill="1"/>
    <xf numFmtId="0" fontId="13" fillId="2" borderId="30" xfId="1" applyFont="1" applyFill="1" applyBorder="1" applyAlignment="1">
      <alignment horizontal="center" vertical="center" wrapText="1"/>
    </xf>
    <xf numFmtId="0" fontId="16" fillId="2" borderId="5" xfId="4" applyFont="1" applyFill="1" applyBorder="1" applyAlignment="1">
      <alignment vertical="center" wrapText="1"/>
    </xf>
    <xf numFmtId="172" fontId="16" fillId="2" borderId="0" xfId="4" applyNumberFormat="1" applyFont="1" applyFill="1" applyAlignment="1">
      <alignment horizontal="right" vertical="center"/>
    </xf>
    <xf numFmtId="173" fontId="16" fillId="2" borderId="0" xfId="4" applyNumberFormat="1" applyFont="1" applyFill="1" applyAlignment="1">
      <alignment horizontal="right" vertical="center"/>
    </xf>
    <xf numFmtId="0" fontId="3" fillId="2" borderId="0" xfId="1" applyFill="1" applyAlignment="1">
      <alignment vertical="center"/>
    </xf>
    <xf numFmtId="172" fontId="3" fillId="2" borderId="0" xfId="1" applyNumberFormat="1" applyFill="1" applyAlignment="1">
      <alignment vertical="center"/>
    </xf>
    <xf numFmtId="0" fontId="16" fillId="2" borderId="5" xfId="4" applyFont="1" applyFill="1" applyBorder="1" applyAlignment="1">
      <alignment vertical="top" wrapText="1"/>
    </xf>
    <xf numFmtId="172" fontId="16" fillId="2" borderId="0" xfId="4" applyNumberFormat="1" applyFont="1" applyFill="1" applyAlignment="1">
      <alignment horizontal="right" vertical="top"/>
    </xf>
    <xf numFmtId="0" fontId="3" fillId="2" borderId="0" xfId="1" applyFill="1" applyAlignment="1">
      <alignment vertical="top"/>
    </xf>
    <xf numFmtId="0" fontId="17" fillId="2" borderId="5" xfId="4" applyFont="1" applyFill="1" applyBorder="1" applyAlignment="1">
      <alignment vertical="center" wrapText="1"/>
    </xf>
    <xf numFmtId="0" fontId="16" fillId="2" borderId="0" xfId="4" applyFont="1" applyFill="1" applyBorder="1" applyAlignment="1">
      <alignment vertical="center" wrapText="1"/>
    </xf>
    <xf numFmtId="174" fontId="16" fillId="2" borderId="0" xfId="4" applyNumberFormat="1" applyFont="1" applyFill="1" applyAlignment="1">
      <alignment horizontal="right" vertical="center"/>
    </xf>
    <xf numFmtId="175" fontId="16" fillId="2" borderId="0" xfId="4" applyNumberFormat="1" applyFont="1" applyFill="1" applyAlignment="1">
      <alignment horizontal="right" vertical="center"/>
    </xf>
    <xf numFmtId="0" fontId="3" fillId="2" borderId="33" xfId="1" applyFill="1" applyBorder="1"/>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5" xfId="1" applyFont="1" applyFill="1" applyBorder="1" applyAlignment="1">
      <alignment horizontal="left"/>
    </xf>
    <xf numFmtId="0" fontId="24" fillId="2" borderId="0" xfId="1" applyFont="1" applyFill="1" applyAlignment="1">
      <alignment horizontal="justify"/>
    </xf>
    <xf numFmtId="0" fontId="8" fillId="2" borderId="0" xfId="1" applyFont="1" applyFill="1" applyAlignment="1">
      <alignment horizontal="justify"/>
    </xf>
    <xf numFmtId="0" fontId="3" fillId="2" borderId="0" xfId="1" applyFont="1" applyFill="1" applyAlignment="1">
      <alignment horizontal="justify" wrapText="1"/>
    </xf>
    <xf numFmtId="0" fontId="3" fillId="2" borderId="0" xfId="1" applyFill="1" applyAlignment="1">
      <alignment horizontal="justify" wrapText="1"/>
    </xf>
    <xf numFmtId="0" fontId="3" fillId="2" borderId="0" xfId="1" applyFill="1" applyAlignment="1">
      <alignment horizontal="justify"/>
    </xf>
    <xf numFmtId="0" fontId="25" fillId="2" borderId="0" xfId="1" applyFont="1" applyFill="1" applyAlignment="1">
      <alignment vertical="center"/>
    </xf>
    <xf numFmtId="0" fontId="24" fillId="2" borderId="0" xfId="1" applyFont="1" applyFill="1" applyAlignment="1">
      <alignment horizontal="justify" vertical="center"/>
    </xf>
    <xf numFmtId="0" fontId="8" fillId="2" borderId="0" xfId="1" applyFont="1" applyFill="1" applyAlignment="1">
      <alignment horizontal="justify" vertical="center"/>
    </xf>
    <xf numFmtId="0" fontId="3" fillId="2" borderId="0" xfId="1" applyFont="1" applyFill="1" applyAlignment="1">
      <alignment horizontal="justify" vertical="center" wrapText="1"/>
    </xf>
    <xf numFmtId="0" fontId="3" fillId="2" borderId="0" xfId="1" applyFont="1" applyFill="1" applyAlignment="1">
      <alignment horizontal="justify" vertical="center"/>
    </xf>
    <xf numFmtId="0" fontId="26" fillId="2" borderId="0" xfId="1" applyFont="1" applyFill="1" applyAlignment="1">
      <alignment horizontal="justify" vertical="center"/>
    </xf>
    <xf numFmtId="165" fontId="13" fillId="2" borderId="18" xfId="1" applyNumberFormat="1" applyFont="1" applyFill="1" applyBorder="1" applyAlignment="1">
      <alignment horizontal="right" indent="2"/>
    </xf>
    <xf numFmtId="165" fontId="13" fillId="2" borderId="0" xfId="1" applyNumberFormat="1" applyFont="1" applyFill="1" applyBorder="1" applyAlignment="1">
      <alignment horizontal="right" indent="2"/>
    </xf>
    <xf numFmtId="165" fontId="13" fillId="2" borderId="0" xfId="0" applyNumberFormat="1" applyFont="1" applyFill="1" applyBorder="1" applyAlignment="1">
      <alignment horizontal="right" indent="4"/>
    </xf>
    <xf numFmtId="0" fontId="13" fillId="2" borderId="0" xfId="0" applyFont="1" applyFill="1" applyBorder="1" applyAlignment="1">
      <alignment horizontal="right" indent="1"/>
    </xf>
    <xf numFmtId="168" fontId="13" fillId="2" borderId="0" xfId="0" applyNumberFormat="1" applyFont="1" applyFill="1" applyBorder="1" applyAlignment="1">
      <alignment horizontal="right" indent="1"/>
    </xf>
    <xf numFmtId="0" fontId="0" fillId="2" borderId="0" xfId="0" applyFill="1" applyBorder="1"/>
    <xf numFmtId="0" fontId="13" fillId="2" borderId="0" xfId="0" applyNumberFormat="1" applyFont="1" applyFill="1" applyBorder="1" applyAlignment="1" applyProtection="1"/>
    <xf numFmtId="0" fontId="9" fillId="2" borderId="22" xfId="1" applyFont="1" applyFill="1" applyBorder="1" applyAlignment="1">
      <alignment horizontal="center" vertical="center" wrapText="1"/>
    </xf>
    <xf numFmtId="0" fontId="9" fillId="2" borderId="18" xfId="1" applyFont="1" applyFill="1" applyBorder="1" applyAlignment="1">
      <alignment horizontal="center"/>
    </xf>
    <xf numFmtId="0" fontId="9" fillId="2" borderId="0" xfId="1" applyFont="1" applyFill="1" applyBorder="1" applyAlignment="1">
      <alignment horizontal="center"/>
    </xf>
    <xf numFmtId="0" fontId="3" fillId="2" borderId="0" xfId="5" applyFont="1" applyFill="1" applyBorder="1" applyAlignment="1">
      <alignment horizontal="center" vertical="center" wrapText="1"/>
    </xf>
    <xf numFmtId="0" fontId="4" fillId="0" borderId="0" xfId="1" applyFont="1" applyFill="1" applyAlignment="1">
      <alignment horizontal="justify" wrapText="1"/>
    </xf>
    <xf numFmtId="0" fontId="4" fillId="2" borderId="0" xfId="1" applyFont="1" applyFill="1" applyAlignment="1">
      <alignment horizontal="justify" wrapText="1"/>
    </xf>
    <xf numFmtId="0" fontId="9" fillId="2" borderId="22"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0" xfId="4" applyFont="1" applyFill="1" applyBorder="1"/>
    <xf numFmtId="169" fontId="16" fillId="2" borderId="0" xfId="4" applyNumberFormat="1" applyFont="1" applyFill="1" applyBorder="1" applyAlignment="1">
      <alignment horizontal="left" indent="2"/>
    </xf>
    <xf numFmtId="169" fontId="16" fillId="2" borderId="0" xfId="4" applyNumberFormat="1" applyFont="1" applyFill="1" applyBorder="1" applyAlignment="1">
      <alignment horizontal="left" indent="1"/>
    </xf>
    <xf numFmtId="0" fontId="13" fillId="2" borderId="0" xfId="1" applyFont="1" applyFill="1"/>
    <xf numFmtId="0" fontId="4" fillId="2" borderId="0" xfId="1" applyFont="1" applyFill="1" applyBorder="1"/>
    <xf numFmtId="169" fontId="4" fillId="2" borderId="0" xfId="1" applyNumberFormat="1" applyFont="1" applyFill="1"/>
    <xf numFmtId="0" fontId="8" fillId="2" borderId="0" xfId="1" applyFont="1" applyFill="1" applyBorder="1" applyAlignment="1">
      <alignment horizontal="left" vertical="center" wrapText="1"/>
    </xf>
    <xf numFmtId="0" fontId="3" fillId="2" borderId="0" xfId="1" applyFill="1" applyAlignment="1">
      <alignment horizontal="left"/>
    </xf>
    <xf numFmtId="164" fontId="9" fillId="2" borderId="0" xfId="1" applyNumberFormat="1" applyFont="1" applyFill="1" applyBorder="1" applyAlignment="1">
      <alignment horizontal="right" wrapText="1" indent="3"/>
    </xf>
    <xf numFmtId="0" fontId="10" fillId="2" borderId="0" xfId="1" applyFont="1" applyFill="1" applyAlignment="1">
      <alignment horizontal="right" indent="3"/>
    </xf>
    <xf numFmtId="165" fontId="9" fillId="2" borderId="0" xfId="1" applyNumberFormat="1" applyFont="1" applyFill="1" applyBorder="1" applyAlignment="1">
      <alignment horizontal="right" wrapText="1" indent="3"/>
    </xf>
    <xf numFmtId="168" fontId="9" fillId="2" borderId="0" xfId="1" applyNumberFormat="1" applyFont="1" applyFill="1" applyBorder="1" applyAlignment="1">
      <alignment horizontal="right" wrapText="1" indent="2"/>
    </xf>
    <xf numFmtId="164" fontId="9" fillId="2" borderId="0" xfId="1" applyNumberFormat="1" applyFont="1" applyFill="1" applyBorder="1" applyAlignment="1">
      <alignment horizontal="left" wrapText="1" indent="3"/>
    </xf>
    <xf numFmtId="0" fontId="9" fillId="2" borderId="0" xfId="1" applyFont="1" applyFill="1" applyAlignment="1">
      <alignment horizontal="left" indent="3"/>
    </xf>
    <xf numFmtId="165" fontId="9" fillId="2" borderId="0" xfId="1" applyNumberFormat="1" applyFont="1" applyFill="1" applyBorder="1" applyAlignment="1">
      <alignment horizontal="left" wrapText="1" indent="3"/>
    </xf>
    <xf numFmtId="165" fontId="11" fillId="2" borderId="0" xfId="1" applyNumberFormat="1" applyFont="1" applyFill="1" applyBorder="1" applyAlignment="1">
      <alignment horizontal="left" indent="1"/>
    </xf>
    <xf numFmtId="168" fontId="9" fillId="2" borderId="0" xfId="1" applyNumberFormat="1" applyFont="1" applyFill="1" applyBorder="1" applyAlignment="1">
      <alignment horizontal="left" wrapText="1" indent="2"/>
    </xf>
    <xf numFmtId="0" fontId="3" fillId="2" borderId="0" xfId="1" applyFill="1" applyAlignment="1">
      <alignment horizontal="left" indent="2"/>
    </xf>
    <xf numFmtId="0" fontId="9" fillId="2" borderId="5" xfId="1" applyFont="1" applyFill="1" applyBorder="1" applyAlignment="1">
      <alignment horizontal="left" indent="1"/>
    </xf>
    <xf numFmtId="0" fontId="9" fillId="2" borderId="5" xfId="1" applyFont="1" applyFill="1" applyBorder="1" applyAlignment="1">
      <alignment horizontal="left" indent="2"/>
    </xf>
    <xf numFmtId="164" fontId="9" fillId="2" borderId="18" xfId="1" applyNumberFormat="1" applyFont="1" applyFill="1" applyBorder="1" applyAlignment="1">
      <alignment horizontal="right" wrapText="1" indent="3"/>
    </xf>
    <xf numFmtId="165" fontId="9" fillId="2" borderId="18" xfId="1" applyNumberFormat="1" applyFont="1" applyFill="1" applyBorder="1" applyAlignment="1">
      <alignment horizontal="right" wrapText="1" indent="3"/>
    </xf>
    <xf numFmtId="0" fontId="3" fillId="2" borderId="0" xfId="1" applyFill="1" applyBorder="1" applyAlignment="1">
      <alignment horizontal="right" indent="2"/>
    </xf>
    <xf numFmtId="168" fontId="9" fillId="2" borderId="18" xfId="1" applyNumberFormat="1" applyFont="1" applyFill="1" applyBorder="1" applyAlignment="1">
      <alignment horizontal="right" indent="3"/>
    </xf>
    <xf numFmtId="165" fontId="11" fillId="2" borderId="0" xfId="1" applyNumberFormat="1" applyFont="1" applyFill="1" applyBorder="1" applyAlignment="1">
      <alignment horizontal="right" indent="1"/>
    </xf>
    <xf numFmtId="0" fontId="9" fillId="2" borderId="0" xfId="1" applyFont="1" applyFill="1" applyAlignment="1">
      <alignment horizontal="left"/>
    </xf>
    <xf numFmtId="0" fontId="9" fillId="2" borderId="1" xfId="1" applyFont="1" applyFill="1" applyBorder="1" applyAlignment="1">
      <alignment horizontal="center" vertical="center"/>
    </xf>
    <xf numFmtId="0" fontId="13" fillId="2" borderId="8" xfId="1" applyFont="1" applyFill="1" applyBorder="1" applyAlignment="1">
      <alignment horizontal="center" vertical="center" wrapText="1"/>
    </xf>
    <xf numFmtId="0" fontId="0" fillId="2" borderId="0" xfId="0" applyFill="1" applyAlignment="1">
      <alignment horizontal="center"/>
    </xf>
    <xf numFmtId="0" fontId="13" fillId="2" borderId="0" xfId="0" applyFont="1" applyFill="1" applyBorder="1" applyAlignment="1">
      <alignment horizontal="center"/>
    </xf>
    <xf numFmtId="0" fontId="0" fillId="2" borderId="0" xfId="0" applyFill="1" applyBorder="1" applyAlignment="1">
      <alignment horizontal="center"/>
    </xf>
    <xf numFmtId="0" fontId="13" fillId="2" borderId="0" xfId="0" applyNumberFormat="1" applyFont="1" applyFill="1" applyBorder="1" applyAlignment="1" applyProtection="1">
      <alignment horizontal="center"/>
    </xf>
    <xf numFmtId="0" fontId="13" fillId="2" borderId="5" xfId="0" applyNumberFormat="1" applyFont="1" applyFill="1" applyBorder="1" applyAlignment="1" applyProtection="1"/>
    <xf numFmtId="0" fontId="13" fillId="2" borderId="5" xfId="0" applyNumberFormat="1" applyFont="1" applyFill="1" applyBorder="1" applyAlignment="1" applyProtection="1">
      <alignment horizontal="left" vertical="center"/>
    </xf>
    <xf numFmtId="0" fontId="0" fillId="2" borderId="0" xfId="0" applyFill="1" applyBorder="1" applyAlignment="1">
      <alignment horizontal="left"/>
    </xf>
    <xf numFmtId="0" fontId="0" fillId="2" borderId="0" xfId="0" applyFill="1" applyAlignment="1">
      <alignment vertical="top"/>
    </xf>
    <xf numFmtId="0" fontId="8"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xf>
    <xf numFmtId="0" fontId="9" fillId="2" borderId="0" xfId="1" applyFont="1" applyFill="1" applyBorder="1" applyAlignment="1">
      <alignment horizontal="center"/>
    </xf>
    <xf numFmtId="0" fontId="11" fillId="2" borderId="33" xfId="1" applyFont="1" applyFill="1" applyBorder="1" applyAlignment="1">
      <alignment vertical="center"/>
    </xf>
    <xf numFmtId="0" fontId="9" fillId="2" borderId="16" xfId="1" applyFont="1" applyFill="1" applyBorder="1" applyAlignment="1">
      <alignment horizontal="center" vertical="center" wrapText="1"/>
    </xf>
    <xf numFmtId="164" fontId="13" fillId="2" borderId="0" xfId="0" applyNumberFormat="1" applyFont="1" applyFill="1" applyBorder="1" applyAlignment="1" applyProtection="1">
      <alignment horizontal="right" vertical="center" indent="4"/>
    </xf>
    <xf numFmtId="1" fontId="13" fillId="2" borderId="18" xfId="1" applyNumberFormat="1" applyFont="1" applyFill="1" applyBorder="1" applyAlignment="1">
      <alignment horizontal="right" indent="1"/>
    </xf>
    <xf numFmtId="0" fontId="6" fillId="2" borderId="0" xfId="2" applyFont="1" applyFill="1" applyBorder="1" applyAlignment="1">
      <alignment vertical="top"/>
    </xf>
    <xf numFmtId="1" fontId="9" fillId="2" borderId="0" xfId="1" applyNumberFormat="1" applyFont="1" applyFill="1" applyBorder="1" applyAlignment="1">
      <alignment horizontal="right" wrapText="1" indent="2"/>
    </xf>
    <xf numFmtId="165" fontId="9" fillId="2" borderId="18" xfId="1" applyNumberFormat="1" applyFont="1" applyFill="1" applyBorder="1" applyAlignment="1">
      <alignment horizontal="right" wrapText="1" indent="1"/>
    </xf>
    <xf numFmtId="168" fontId="9" fillId="2" borderId="0" xfId="1" applyNumberFormat="1" applyFont="1" applyFill="1" applyBorder="1" applyAlignment="1">
      <alignment horizontal="right" indent="3"/>
    </xf>
    <xf numFmtId="0" fontId="20" fillId="2" borderId="0" xfId="1" applyFont="1" applyFill="1"/>
    <xf numFmtId="165" fontId="10" fillId="2" borderId="0" xfId="1" applyNumberFormat="1" applyFont="1" applyFill="1" applyAlignment="1">
      <alignment horizontal="right" indent="3"/>
    </xf>
    <xf numFmtId="0" fontId="9" fillId="2" borderId="33" xfId="1" applyFont="1" applyFill="1" applyBorder="1" applyAlignment="1">
      <alignment horizontal="left"/>
    </xf>
    <xf numFmtId="0" fontId="9" fillId="2" borderId="33" xfId="1" applyFont="1" applyFill="1" applyBorder="1" applyAlignment="1">
      <alignment horizontal="center"/>
    </xf>
    <xf numFmtId="0" fontId="8" fillId="2" borderId="0" xfId="1" applyFont="1" applyFill="1" applyBorder="1" applyAlignment="1">
      <alignment horizontal="center" vertical="center" wrapText="1"/>
    </xf>
    <xf numFmtId="0" fontId="9" fillId="2" borderId="18" xfId="1" applyFont="1" applyFill="1" applyBorder="1" applyAlignment="1">
      <alignment horizontal="center"/>
    </xf>
    <xf numFmtId="0" fontId="9" fillId="2" borderId="0" xfId="1" applyFont="1" applyFill="1" applyBorder="1" applyAlignment="1">
      <alignment horizontal="center"/>
    </xf>
    <xf numFmtId="1" fontId="10" fillId="2" borderId="0" xfId="1" applyNumberFormat="1" applyFont="1" applyFill="1" applyAlignment="1">
      <alignment horizontal="right" indent="2"/>
    </xf>
    <xf numFmtId="165" fontId="11" fillId="2" borderId="0" xfId="1" applyNumberFormat="1" applyFont="1" applyFill="1" applyBorder="1" applyAlignment="1">
      <alignment horizontal="right" indent="2"/>
    </xf>
    <xf numFmtId="165" fontId="11" fillId="2" borderId="0" xfId="1" applyNumberFormat="1" applyFont="1" applyFill="1" applyBorder="1" applyAlignment="1">
      <alignment horizontal="right" indent="3"/>
    </xf>
    <xf numFmtId="0" fontId="3" fillId="2" borderId="0" xfId="1" applyFill="1" applyAlignment="1">
      <alignment horizontal="right" indent="3"/>
    </xf>
    <xf numFmtId="1" fontId="9" fillId="2" borderId="18" xfId="1" applyNumberFormat="1" applyFont="1" applyFill="1" applyBorder="1" applyAlignment="1">
      <alignment horizontal="right" wrapText="1" indent="2"/>
    </xf>
    <xf numFmtId="168" fontId="9" fillId="2" borderId="18" xfId="1" applyNumberFormat="1" applyFont="1" applyFill="1" applyBorder="1" applyAlignment="1">
      <alignment horizontal="right" indent="2"/>
    </xf>
    <xf numFmtId="1" fontId="9" fillId="2" borderId="0" xfId="1" applyNumberFormat="1" applyFont="1" applyFill="1" applyBorder="1" applyAlignment="1">
      <alignment horizontal="right" indent="5"/>
    </xf>
    <xf numFmtId="164" fontId="9" fillId="2" borderId="18" xfId="1" applyNumberFormat="1" applyFont="1" applyFill="1" applyBorder="1" applyAlignment="1">
      <alignment horizontal="right" wrapText="1" indent="5"/>
    </xf>
    <xf numFmtId="164" fontId="9" fillId="2" borderId="0" xfId="1" applyNumberFormat="1" applyFont="1" applyFill="1" applyBorder="1" applyAlignment="1">
      <alignment horizontal="right" wrapText="1" indent="5"/>
    </xf>
    <xf numFmtId="165" fontId="9" fillId="2" borderId="18" xfId="1" applyNumberFormat="1" applyFont="1" applyFill="1" applyBorder="1" applyAlignment="1">
      <alignment horizontal="right" wrapText="1" indent="5"/>
    </xf>
    <xf numFmtId="165" fontId="9" fillId="2" borderId="0" xfId="1" applyNumberFormat="1" applyFont="1" applyFill="1" applyBorder="1" applyAlignment="1">
      <alignment horizontal="right" wrapText="1" indent="5"/>
    </xf>
    <xf numFmtId="165" fontId="9" fillId="2" borderId="0" xfId="1" applyNumberFormat="1" applyFont="1" applyFill="1" applyBorder="1" applyAlignment="1">
      <alignment horizontal="right" indent="5"/>
    </xf>
    <xf numFmtId="1" fontId="9" fillId="2" borderId="18" xfId="1" applyNumberFormat="1" applyFont="1" applyFill="1" applyBorder="1" applyAlignment="1">
      <alignment horizontal="right" wrapText="1" indent="6"/>
    </xf>
    <xf numFmtId="1" fontId="9" fillId="2" borderId="0" xfId="1" applyNumberFormat="1" applyFont="1" applyFill="1" applyBorder="1" applyAlignment="1">
      <alignment horizontal="right" wrapText="1" indent="6"/>
    </xf>
    <xf numFmtId="1" fontId="9" fillId="2" borderId="0" xfId="1" applyNumberFormat="1" applyFont="1" applyFill="1" applyBorder="1" applyAlignment="1">
      <alignment horizontal="right" indent="6"/>
    </xf>
    <xf numFmtId="164" fontId="9" fillId="2" borderId="18" xfId="1" applyNumberFormat="1" applyFont="1" applyFill="1" applyBorder="1" applyAlignment="1">
      <alignment horizontal="right" wrapText="1" indent="6"/>
    </xf>
    <xf numFmtId="164" fontId="9" fillId="2" borderId="0" xfId="1" applyNumberFormat="1" applyFont="1" applyFill="1" applyBorder="1" applyAlignment="1">
      <alignment horizontal="right" wrapText="1" indent="6"/>
    </xf>
    <xf numFmtId="164" fontId="9" fillId="2" borderId="0" xfId="1" applyNumberFormat="1" applyFont="1" applyFill="1" applyBorder="1" applyAlignment="1">
      <alignment horizontal="right" indent="6"/>
    </xf>
    <xf numFmtId="165" fontId="9" fillId="2" borderId="18" xfId="1" applyNumberFormat="1" applyFont="1" applyFill="1" applyBorder="1" applyAlignment="1">
      <alignment horizontal="right" wrapText="1" indent="6"/>
    </xf>
    <xf numFmtId="165" fontId="9" fillId="2" borderId="0" xfId="1" applyNumberFormat="1" applyFont="1" applyFill="1" applyBorder="1" applyAlignment="1">
      <alignment horizontal="right" wrapText="1" indent="6"/>
    </xf>
    <xf numFmtId="165" fontId="9" fillId="2" borderId="0" xfId="1" applyNumberFormat="1" applyFont="1" applyFill="1" applyBorder="1" applyAlignment="1">
      <alignment horizontal="right" indent="6"/>
    </xf>
    <xf numFmtId="167" fontId="9" fillId="2" borderId="18" xfId="3" applyNumberFormat="1" applyFont="1" applyFill="1" applyBorder="1" applyAlignment="1">
      <alignment horizontal="right" wrapText="1" indent="3"/>
    </xf>
    <xf numFmtId="168" fontId="9" fillId="2" borderId="0" xfId="1" applyNumberFormat="1" applyFont="1" applyFill="1" applyBorder="1" applyAlignment="1">
      <alignment horizontal="right" wrapText="1" indent="3"/>
    </xf>
    <xf numFmtId="0" fontId="3" fillId="2" borderId="0" xfId="1" applyFill="1" applyBorder="1" applyAlignment="1">
      <alignment horizontal="right" indent="3"/>
    </xf>
    <xf numFmtId="167" fontId="9" fillId="2" borderId="18" xfId="3" applyNumberFormat="1" applyFont="1" applyFill="1" applyBorder="1" applyAlignment="1">
      <alignment horizontal="right" wrapText="1" indent="5"/>
    </xf>
    <xf numFmtId="0" fontId="3" fillId="2" borderId="0" xfId="1" applyFill="1" applyBorder="1" applyAlignment="1">
      <alignment horizontal="right" indent="5"/>
    </xf>
    <xf numFmtId="0" fontId="3" fillId="2" borderId="0" xfId="1" applyFill="1" applyAlignment="1">
      <alignment horizontal="right" indent="5"/>
    </xf>
    <xf numFmtId="168" fontId="9" fillId="2" borderId="18" xfId="1" applyNumberFormat="1" applyFont="1" applyFill="1" applyBorder="1" applyAlignment="1">
      <alignment horizontal="right" indent="5"/>
    </xf>
    <xf numFmtId="167" fontId="9" fillId="2" borderId="18" xfId="3" applyNumberFormat="1" applyFont="1" applyFill="1" applyBorder="1" applyAlignment="1">
      <alignment horizontal="right" wrapText="1" indent="6"/>
    </xf>
    <xf numFmtId="168" fontId="9" fillId="2" borderId="0" xfId="1" applyNumberFormat="1" applyFont="1" applyFill="1" applyBorder="1" applyAlignment="1">
      <alignment horizontal="right" wrapText="1" indent="6"/>
    </xf>
    <xf numFmtId="0" fontId="3" fillId="2" borderId="0" xfId="1" applyFill="1" applyBorder="1" applyAlignment="1">
      <alignment horizontal="right" indent="6"/>
    </xf>
    <xf numFmtId="0" fontId="3" fillId="2" borderId="0" xfId="1" applyFill="1" applyAlignment="1">
      <alignment horizontal="right" indent="6"/>
    </xf>
    <xf numFmtId="168" fontId="9" fillId="2" borderId="18" xfId="1" applyNumberFormat="1" applyFont="1" applyFill="1" applyBorder="1" applyAlignment="1">
      <alignment horizontal="right" indent="6"/>
    </xf>
    <xf numFmtId="165" fontId="11" fillId="2" borderId="0" xfId="1" applyNumberFormat="1" applyFont="1" applyFill="1" applyBorder="1" applyAlignment="1">
      <alignment horizontal="right" indent="5"/>
    </xf>
    <xf numFmtId="165" fontId="9" fillId="2" borderId="0" xfId="1" applyNumberFormat="1" applyFont="1" applyFill="1" applyAlignment="1">
      <alignment horizontal="right" indent="3"/>
    </xf>
    <xf numFmtId="0" fontId="9" fillId="2" borderId="0" xfId="1" applyFont="1" applyFill="1" applyBorder="1" applyAlignment="1">
      <alignment horizontal="center" vertical="center"/>
    </xf>
    <xf numFmtId="0" fontId="27" fillId="2" borderId="0" xfId="1" applyFont="1" applyFill="1"/>
    <xf numFmtId="1" fontId="9" fillId="2" borderId="18" xfId="1" applyNumberFormat="1" applyFont="1" applyFill="1" applyBorder="1" applyAlignment="1">
      <alignment horizontal="right" wrapText="1" indent="3"/>
    </xf>
    <xf numFmtId="1" fontId="9" fillId="2" borderId="18" xfId="3" applyNumberFormat="1" applyFont="1" applyFill="1" applyBorder="1" applyAlignment="1">
      <alignment horizontal="right" wrapText="1" indent="2"/>
    </xf>
    <xf numFmtId="176" fontId="9" fillId="2" borderId="0" xfId="1" applyNumberFormat="1" applyFont="1" applyFill="1" applyBorder="1" applyAlignment="1">
      <alignment horizontal="right" wrapText="1" indent="3"/>
    </xf>
    <xf numFmtId="176" fontId="9" fillId="2" borderId="0" xfId="1" applyNumberFormat="1" applyFont="1" applyFill="1" applyBorder="1" applyAlignment="1">
      <alignment horizontal="left" wrapText="1" indent="3"/>
    </xf>
    <xf numFmtId="0" fontId="13" fillId="2"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168" fontId="9" fillId="2" borderId="0" xfId="1" applyNumberFormat="1" applyFont="1" applyFill="1" applyBorder="1" applyAlignment="1">
      <alignment horizontal="right" indent="1"/>
    </xf>
    <xf numFmtId="4" fontId="3" fillId="2" borderId="0" xfId="1" applyNumberFormat="1" applyFont="1" applyFill="1"/>
    <xf numFmtId="176" fontId="9" fillId="2" borderId="0" xfId="1" applyNumberFormat="1" applyFont="1" applyFill="1" applyBorder="1" applyAlignment="1">
      <alignment horizontal="right" wrapText="1" indent="2"/>
    </xf>
    <xf numFmtId="178" fontId="9" fillId="2" borderId="18" xfId="1" applyNumberFormat="1" applyFont="1" applyFill="1" applyBorder="1" applyAlignment="1">
      <alignment horizontal="right" wrapText="1" indent="2"/>
    </xf>
    <xf numFmtId="178" fontId="9" fillId="2" borderId="0" xfId="1" applyNumberFormat="1" applyFont="1" applyFill="1" applyBorder="1" applyAlignment="1">
      <alignment horizontal="right" wrapText="1" indent="2"/>
    </xf>
    <xf numFmtId="176" fontId="9" fillId="2" borderId="18" xfId="1" applyNumberFormat="1" applyFont="1" applyFill="1" applyBorder="1" applyAlignment="1">
      <alignment horizontal="right" wrapText="1" indent="2"/>
    </xf>
    <xf numFmtId="179" fontId="9" fillId="2" borderId="0" xfId="1" applyNumberFormat="1" applyFont="1" applyFill="1" applyBorder="1" applyAlignment="1">
      <alignment horizontal="right" wrapText="1" indent="3"/>
    </xf>
    <xf numFmtId="176" fontId="9" fillId="2" borderId="18" xfId="1" applyNumberFormat="1" applyFont="1" applyFill="1" applyBorder="1" applyAlignment="1">
      <alignment horizontal="right" wrapText="1" indent="1"/>
    </xf>
    <xf numFmtId="176" fontId="13" fillId="2" borderId="0" xfId="1" applyNumberFormat="1" applyFont="1" applyFill="1" applyBorder="1" applyAlignment="1">
      <alignment horizontal="right" indent="2"/>
    </xf>
    <xf numFmtId="169" fontId="16" fillId="2" borderId="0" xfId="4" applyNumberFormat="1" applyFont="1" applyFill="1"/>
    <xf numFmtId="169" fontId="17" fillId="2" borderId="0" xfId="4" applyNumberFormat="1" applyFont="1" applyFill="1"/>
    <xf numFmtId="176" fontId="16" fillId="2" borderId="0" xfId="4" applyNumberFormat="1" applyFont="1" applyFill="1"/>
    <xf numFmtId="176" fontId="18" fillId="2" borderId="0" xfId="4" applyNumberFormat="1" applyFont="1" applyFill="1"/>
    <xf numFmtId="180" fontId="9" fillId="2" borderId="18" xfId="1" applyNumberFormat="1" applyFont="1" applyFill="1" applyBorder="1" applyAlignment="1">
      <alignment horizontal="right" wrapText="1" indent="3"/>
    </xf>
    <xf numFmtId="180" fontId="9" fillId="2" borderId="0" xfId="1" applyNumberFormat="1" applyFont="1" applyFill="1" applyBorder="1" applyAlignment="1">
      <alignment horizontal="right" wrapText="1" indent="3"/>
    </xf>
    <xf numFmtId="180" fontId="9" fillId="2" borderId="0" xfId="1" applyNumberFormat="1" applyFont="1" applyFill="1" applyBorder="1" applyAlignment="1">
      <alignment horizontal="right" wrapText="1" indent="2"/>
    </xf>
    <xf numFmtId="0" fontId="13" fillId="2" borderId="0" xfId="1" applyFont="1" applyFill="1" applyBorder="1" applyAlignment="1">
      <alignment horizontal="center" wrapText="1"/>
    </xf>
    <xf numFmtId="169" fontId="18" fillId="2" borderId="0" xfId="4" applyNumberFormat="1" applyFont="1" applyFill="1" applyBorder="1" applyAlignment="1">
      <alignment horizontal="left" indent="1"/>
    </xf>
    <xf numFmtId="1" fontId="9" fillId="2" borderId="18" xfId="1" applyNumberFormat="1" applyFont="1" applyFill="1" applyBorder="1" applyAlignment="1">
      <alignment horizontal="right" wrapText="1" indent="1"/>
    </xf>
    <xf numFmtId="1" fontId="9" fillId="2" borderId="18" xfId="3" applyNumberFormat="1" applyFont="1" applyFill="1" applyBorder="1" applyAlignment="1">
      <alignment horizontal="right" wrapText="1" indent="1"/>
    </xf>
    <xf numFmtId="165" fontId="13" fillId="2" borderId="0" xfId="5" applyNumberFormat="1" applyFont="1" applyFill="1" applyBorder="1" applyAlignment="1">
      <alignment horizontal="right" indent="1"/>
    </xf>
    <xf numFmtId="0" fontId="13" fillId="2" borderId="0" xfId="5" applyFont="1" applyFill="1" applyAlignment="1">
      <alignment horizontal="right" indent="1"/>
    </xf>
    <xf numFmtId="177" fontId="9" fillId="2" borderId="0" xfId="7" applyNumberFormat="1" applyFont="1" applyFill="1" applyBorder="1" applyAlignment="1">
      <alignment horizontal="right" wrapText="1" indent="1"/>
    </xf>
    <xf numFmtId="165" fontId="13" fillId="2" borderId="0" xfId="5" applyNumberFormat="1" applyFont="1" applyFill="1" applyBorder="1" applyAlignment="1">
      <alignment horizontal="right" indent="2"/>
    </xf>
    <xf numFmtId="0" fontId="13" fillId="2" borderId="0" xfId="5" applyFont="1" applyFill="1" applyAlignment="1">
      <alignment horizontal="right" indent="2"/>
    </xf>
    <xf numFmtId="177" fontId="9" fillId="2" borderId="0" xfId="7" applyNumberFormat="1" applyFont="1" applyFill="1" applyBorder="1" applyAlignment="1">
      <alignment horizontal="right" wrapText="1" indent="2"/>
    </xf>
    <xf numFmtId="165" fontId="13" fillId="2" borderId="0" xfId="5" applyNumberFormat="1" applyFont="1" applyFill="1" applyBorder="1" applyAlignment="1">
      <alignment horizontal="right" indent="3"/>
    </xf>
    <xf numFmtId="0" fontId="13" fillId="2" borderId="0" xfId="5" applyFont="1" applyFill="1" applyAlignment="1">
      <alignment horizontal="right" indent="3"/>
    </xf>
    <xf numFmtId="177" fontId="9" fillId="2" borderId="0" xfId="7" applyNumberFormat="1" applyFont="1" applyFill="1" applyBorder="1" applyAlignment="1">
      <alignment horizontal="right" wrapText="1" indent="3"/>
    </xf>
    <xf numFmtId="0" fontId="13" fillId="2" borderId="48" xfId="0" applyNumberFormat="1" applyFont="1" applyFill="1" applyBorder="1" applyAlignment="1" applyProtection="1">
      <alignment horizontal="center" wrapText="1"/>
    </xf>
    <xf numFmtId="0" fontId="13" fillId="2" borderId="48" xfId="0" applyNumberFormat="1" applyFont="1" applyFill="1" applyBorder="1" applyAlignment="1" applyProtection="1">
      <alignment horizontal="center" vertical="center" wrapText="1"/>
    </xf>
    <xf numFmtId="1" fontId="13" fillId="2" borderId="0" xfId="5" applyNumberFormat="1" applyFont="1" applyFill="1" applyBorder="1" applyAlignment="1">
      <alignment horizontal="right" indent="1"/>
    </xf>
    <xf numFmtId="181" fontId="9" fillId="2" borderId="0" xfId="7" applyNumberFormat="1" applyFont="1" applyFill="1" applyBorder="1" applyAlignment="1">
      <alignment horizontal="right" wrapText="1" indent="1"/>
    </xf>
    <xf numFmtId="181" fontId="9" fillId="2" borderId="0" xfId="7" applyNumberFormat="1" applyFont="1" applyFill="1" applyBorder="1" applyAlignment="1">
      <alignment horizontal="right" wrapText="1" indent="2"/>
    </xf>
    <xf numFmtId="181" fontId="9" fillId="2" borderId="0" xfId="7" applyNumberFormat="1" applyFont="1" applyFill="1" applyBorder="1" applyAlignment="1">
      <alignment horizontal="right" wrapText="1" indent="3"/>
    </xf>
    <xf numFmtId="0" fontId="28" fillId="2" borderId="0" xfId="1" applyFont="1" applyFill="1" applyBorder="1" applyAlignment="1">
      <alignment vertical="center" wrapText="1"/>
    </xf>
    <xf numFmtId="0" fontId="7" fillId="2" borderId="0" xfId="2" applyFont="1" applyFill="1" applyBorder="1"/>
    <xf numFmtId="0" fontId="6" fillId="2" borderId="0" xfId="2" applyFont="1" applyFill="1" applyBorder="1"/>
    <xf numFmtId="0" fontId="6" fillId="2" borderId="0" xfId="2" applyFont="1" applyFill="1" applyBorder="1" applyAlignment="1">
      <alignment horizontal="left"/>
    </xf>
    <xf numFmtId="0" fontId="6" fillId="2" borderId="0" xfId="2" applyFont="1" applyFill="1" applyBorder="1" applyAlignment="1">
      <alignment horizontal="right"/>
    </xf>
    <xf numFmtId="0" fontId="29" fillId="2" borderId="0" xfId="2" applyFont="1" applyFill="1" applyBorder="1"/>
    <xf numFmtId="0" fontId="29" fillId="2" borderId="0" xfId="2" applyFont="1" applyFill="1" applyBorder="1" applyAlignment="1">
      <alignment horizontal="right"/>
    </xf>
    <xf numFmtId="16" fontId="6" fillId="2" borderId="0" xfId="2" applyNumberFormat="1" applyFont="1" applyFill="1" applyBorder="1" applyAlignment="1">
      <alignment vertical="top"/>
    </xf>
    <xf numFmtId="0" fontId="7" fillId="2" borderId="0" xfId="2" applyFont="1" applyFill="1" applyBorder="1" applyAlignment="1">
      <alignment vertical="top"/>
    </xf>
    <xf numFmtId="49" fontId="6" fillId="2" borderId="0" xfId="2" applyNumberFormat="1" applyFont="1" applyFill="1" applyAlignment="1">
      <alignment vertical="top"/>
    </xf>
    <xf numFmtId="49" fontId="6" fillId="2" borderId="0" xfId="2" applyNumberFormat="1" applyFont="1" applyFill="1"/>
    <xf numFmtId="0" fontId="9" fillId="2" borderId="47" xfId="1" applyFont="1" applyFill="1" applyBorder="1" applyAlignment="1">
      <alignment horizontal="center" vertical="center" wrapText="1"/>
    </xf>
    <xf numFmtId="182" fontId="13" fillId="2" borderId="18" xfId="1" applyNumberFormat="1" applyFont="1" applyFill="1" applyBorder="1" applyAlignment="1">
      <alignment horizontal="right" indent="1"/>
    </xf>
    <xf numFmtId="182" fontId="13" fillId="2" borderId="0" xfId="1" applyNumberFormat="1" applyFont="1" applyFill="1" applyBorder="1" applyAlignment="1">
      <alignment horizontal="right" indent="1"/>
    </xf>
    <xf numFmtId="176" fontId="13" fillId="2" borderId="18" xfId="1" applyNumberFormat="1" applyFont="1" applyFill="1" applyBorder="1" applyAlignment="1">
      <alignment horizontal="right" indent="1"/>
    </xf>
    <xf numFmtId="176" fontId="13" fillId="2" borderId="0" xfId="1" applyNumberFormat="1" applyFont="1" applyFill="1" applyBorder="1" applyAlignment="1">
      <alignment horizontal="right" indent="1"/>
    </xf>
    <xf numFmtId="165" fontId="4" fillId="2" borderId="0" xfId="1" applyNumberFormat="1" applyFont="1" applyFill="1"/>
    <xf numFmtId="0" fontId="30" fillId="0" borderId="0" xfId="0" applyFont="1" applyAlignment="1">
      <alignment horizontal="justify" vertical="center"/>
    </xf>
    <xf numFmtId="0" fontId="31" fillId="2" borderId="0" xfId="1" applyFont="1" applyFill="1" applyAlignment="1">
      <alignment horizontal="left" vertical="center" wrapText="1"/>
    </xf>
    <xf numFmtId="0" fontId="20" fillId="2" borderId="0" xfId="1" applyFont="1" applyFill="1" applyAlignment="1">
      <alignment wrapText="1"/>
    </xf>
    <xf numFmtId="169" fontId="16" fillId="2" borderId="0" xfId="4" applyNumberFormat="1" applyFont="1" applyFill="1" applyBorder="1"/>
    <xf numFmtId="169" fontId="16" fillId="2" borderId="50" xfId="4" applyNumberFormat="1" applyFont="1" applyFill="1" applyBorder="1"/>
    <xf numFmtId="169" fontId="17" fillId="2" borderId="0" xfId="4" applyNumberFormat="1" applyFont="1" applyFill="1" applyBorder="1"/>
    <xf numFmtId="169" fontId="17" fillId="2" borderId="50" xfId="4" applyNumberFormat="1" applyFont="1" applyFill="1" applyBorder="1"/>
    <xf numFmtId="0" fontId="29" fillId="2" borderId="0" xfId="2" applyFont="1" applyFill="1"/>
    <xf numFmtId="0" fontId="29" fillId="2" borderId="0" xfId="2" quotePrefix="1" applyFont="1" applyFill="1"/>
    <xf numFmtId="0" fontId="3" fillId="2" borderId="0" xfId="8" applyFill="1"/>
    <xf numFmtId="0" fontId="4" fillId="2" borderId="0" xfId="8" applyFont="1" applyFill="1"/>
    <xf numFmtId="0" fontId="23" fillId="2" borderId="0" xfId="8" applyFont="1" applyFill="1"/>
    <xf numFmtId="0" fontId="4" fillId="2" borderId="0" xfId="8" applyFont="1" applyFill="1" applyBorder="1"/>
    <xf numFmtId="0" fontId="4" fillId="2" borderId="0" xfId="8" applyFont="1" applyFill="1" applyAlignment="1"/>
    <xf numFmtId="1" fontId="4" fillId="2" borderId="0" xfId="8" applyNumberFormat="1" applyFont="1" applyFill="1" applyAlignment="1"/>
    <xf numFmtId="0" fontId="23" fillId="2" borderId="0" xfId="8" applyFont="1" applyFill="1" applyAlignment="1"/>
    <xf numFmtId="0" fontId="6" fillId="2" borderId="0" xfId="8" applyFont="1" applyFill="1"/>
    <xf numFmtId="1" fontId="13" fillId="2" borderId="0" xfId="8" applyNumberFormat="1" applyFont="1" applyFill="1" applyBorder="1" applyAlignment="1"/>
    <xf numFmtId="1" fontId="13" fillId="2" borderId="0" xfId="8" applyNumberFormat="1" applyFont="1" applyFill="1" applyAlignment="1"/>
    <xf numFmtId="1" fontId="4" fillId="2" borderId="0" xfId="8" applyNumberFormat="1" applyFont="1" applyFill="1"/>
    <xf numFmtId="164" fontId="23" fillId="2" borderId="0" xfId="8" applyNumberFormat="1" applyFont="1" applyFill="1"/>
    <xf numFmtId="164" fontId="3" fillId="2" borderId="0" xfId="8" applyNumberFormat="1" applyFill="1"/>
    <xf numFmtId="168" fontId="6" fillId="2" borderId="0" xfId="8" applyNumberFormat="1" applyFont="1" applyFill="1" applyBorder="1" applyAlignment="1"/>
    <xf numFmtId="4" fontId="4" fillId="2" borderId="0" xfId="8" applyNumberFormat="1" applyFont="1" applyFill="1"/>
    <xf numFmtId="164" fontId="4" fillId="2" borderId="0" xfId="8" applyNumberFormat="1" applyFont="1" applyFill="1"/>
    <xf numFmtId="4" fontId="13" fillId="2" borderId="0" xfId="8" applyNumberFormat="1" applyFont="1" applyFill="1" applyBorder="1" applyAlignment="1">
      <alignment horizontal="right" wrapText="1" indent="1"/>
    </xf>
    <xf numFmtId="0" fontId="4" fillId="2" borderId="0" xfId="8" applyFont="1" applyFill="1" applyAlignment="1">
      <alignment horizontal="center"/>
    </xf>
    <xf numFmtId="0" fontId="3" fillId="2" borderId="0" xfId="8" applyFill="1" applyAlignment="1">
      <alignment horizontal="center"/>
    </xf>
    <xf numFmtId="164" fontId="13" fillId="2" borderId="0" xfId="8" applyNumberFormat="1" applyFont="1" applyFill="1" applyAlignment="1">
      <alignment horizontal="right" indent="1"/>
    </xf>
    <xf numFmtId="168" fontId="13" fillId="2" borderId="0" xfId="8" applyNumberFormat="1" applyFont="1" applyFill="1" applyAlignment="1">
      <alignment horizontal="right" indent="1"/>
    </xf>
    <xf numFmtId="168" fontId="4" fillId="2" borderId="0" xfId="8" applyNumberFormat="1" applyFont="1" applyFill="1"/>
    <xf numFmtId="168" fontId="3" fillId="2" borderId="0" xfId="8" applyNumberFormat="1" applyFill="1"/>
    <xf numFmtId="0" fontId="13" fillId="2" borderId="14" xfId="5" applyFont="1" applyFill="1" applyBorder="1" applyAlignment="1">
      <alignment horizontal="center" vertical="center" wrapText="1"/>
    </xf>
    <xf numFmtId="16" fontId="13" fillId="2" borderId="14" xfId="5" quotePrefix="1" applyNumberFormat="1" applyFont="1" applyFill="1" applyBorder="1" applyAlignment="1">
      <alignment horizontal="center" vertical="center" wrapText="1"/>
    </xf>
    <xf numFmtId="0" fontId="9" fillId="2" borderId="14" xfId="1" applyFont="1" applyFill="1" applyBorder="1" applyAlignment="1">
      <alignment horizontal="center"/>
    </xf>
    <xf numFmtId="1" fontId="9" fillId="2" borderId="18" xfId="3" applyNumberFormat="1" applyFont="1" applyFill="1" applyBorder="1" applyAlignment="1">
      <alignment horizontal="right" wrapText="1" indent="3"/>
    </xf>
    <xf numFmtId="0" fontId="16" fillId="2" borderId="17" xfId="4" applyFont="1" applyFill="1" applyBorder="1"/>
    <xf numFmtId="0" fontId="3" fillId="2" borderId="17" xfId="1" applyFill="1" applyBorder="1"/>
    <xf numFmtId="0" fontId="13" fillId="2" borderId="22" xfId="1" applyFont="1" applyFill="1" applyBorder="1" applyAlignment="1">
      <alignment horizontal="center" vertical="center" wrapText="1"/>
    </xf>
    <xf numFmtId="0" fontId="9" fillId="2" borderId="0" xfId="1" applyFont="1" applyFill="1" applyBorder="1" applyAlignment="1">
      <alignment horizontal="center"/>
    </xf>
    <xf numFmtId="176" fontId="9" fillId="2" borderId="18" xfId="1" applyNumberFormat="1" applyFont="1" applyFill="1" applyBorder="1" applyAlignment="1">
      <alignment horizontal="right" wrapText="1" indent="3"/>
    </xf>
    <xf numFmtId="165" fontId="13" fillId="2" borderId="0" xfId="1" applyNumberFormat="1" applyFont="1" applyFill="1" applyAlignment="1">
      <alignment horizontal="right" indent="3"/>
    </xf>
    <xf numFmtId="165" fontId="13" fillId="2" borderId="0" xfId="1" applyNumberFormat="1" applyFont="1" applyFill="1" applyBorder="1" applyAlignment="1">
      <alignment horizontal="right" wrapText="1" indent="3"/>
    </xf>
    <xf numFmtId="184" fontId="16" fillId="2" borderId="0" xfId="4" applyNumberFormat="1" applyFont="1" applyFill="1" applyAlignment="1">
      <alignment horizontal="right" vertical="center"/>
    </xf>
    <xf numFmtId="184" fontId="18" fillId="2" borderId="0" xfId="4" applyNumberFormat="1" applyFont="1" applyFill="1" applyAlignment="1">
      <alignment horizontal="right" vertical="center"/>
    </xf>
    <xf numFmtId="176" fontId="16" fillId="2" borderId="0" xfId="4" applyNumberFormat="1" applyFont="1" applyFill="1" applyAlignment="1">
      <alignment horizontal="right" vertical="center"/>
    </xf>
    <xf numFmtId="176" fontId="16" fillId="2" borderId="0" xfId="4" applyNumberFormat="1" applyFont="1" applyFill="1" applyAlignment="1">
      <alignment horizontal="right" vertical="top"/>
    </xf>
    <xf numFmtId="176" fontId="18" fillId="2" borderId="0" xfId="4" applyNumberFormat="1" applyFont="1" applyFill="1" applyAlignment="1">
      <alignment horizontal="right" vertical="center"/>
    </xf>
    <xf numFmtId="184" fontId="16" fillId="2" borderId="50" xfId="4" applyNumberFormat="1" applyFont="1" applyFill="1" applyBorder="1" applyAlignment="1">
      <alignment horizontal="right" vertical="center"/>
    </xf>
    <xf numFmtId="172" fontId="16" fillId="2" borderId="50" xfId="4" applyNumberFormat="1" applyFont="1" applyFill="1" applyBorder="1" applyAlignment="1">
      <alignment horizontal="right" vertical="top"/>
    </xf>
    <xf numFmtId="184" fontId="18" fillId="2" borderId="50" xfId="4" applyNumberFormat="1" applyFont="1" applyFill="1" applyBorder="1" applyAlignment="1">
      <alignment horizontal="right" vertical="center"/>
    </xf>
    <xf numFmtId="1" fontId="9" fillId="2" borderId="18" xfId="1" applyNumberFormat="1" applyFont="1" applyFill="1" applyBorder="1" applyAlignment="1">
      <alignment horizontal="right" wrapText="1" indent="5"/>
    </xf>
    <xf numFmtId="176" fontId="9" fillId="2" borderId="0" xfId="1" applyNumberFormat="1" applyFont="1" applyFill="1" applyBorder="1" applyAlignment="1">
      <alignment horizontal="right" wrapText="1" indent="5"/>
    </xf>
    <xf numFmtId="176" fontId="9" fillId="2" borderId="0" xfId="1" applyNumberFormat="1" applyFont="1" applyFill="1" applyBorder="1" applyAlignment="1">
      <alignment horizontal="right" indent="5"/>
    </xf>
    <xf numFmtId="1" fontId="4" fillId="2" borderId="0" xfId="0" applyNumberFormat="1" applyFont="1" applyFill="1"/>
    <xf numFmtId="0" fontId="13" fillId="2" borderId="37" xfId="6" applyFont="1" applyFill="1" applyBorder="1" applyAlignment="1">
      <alignment horizontal="left" wrapText="1" indent="1"/>
    </xf>
    <xf numFmtId="0" fontId="20" fillId="2" borderId="0" xfId="1" applyFont="1" applyFill="1" applyAlignment="1">
      <alignment horizontal="justify" vertical="top" wrapText="1"/>
    </xf>
    <xf numFmtId="0" fontId="5" fillId="2" borderId="0" xfId="1" applyFont="1" applyFill="1" applyAlignment="1">
      <alignment horizontal="justify"/>
    </xf>
    <xf numFmtId="0" fontId="32" fillId="2" borderId="0" xfId="1" applyFont="1" applyFill="1" applyAlignment="1">
      <alignment horizontal="justify"/>
    </xf>
    <xf numFmtId="0" fontId="5" fillId="2" borderId="0" xfId="1" applyFont="1" applyFill="1" applyAlignment="1">
      <alignment horizontal="justify" vertical="center"/>
    </xf>
    <xf numFmtId="0" fontId="4" fillId="2" borderId="0" xfId="1" applyFont="1" applyFill="1" applyAlignment="1">
      <alignment horizontal="justify"/>
    </xf>
    <xf numFmtId="0" fontId="4" fillId="0" borderId="0" xfId="1" applyFont="1" applyFill="1" applyAlignment="1">
      <alignment horizontal="justify" vertical="top" wrapText="1"/>
    </xf>
    <xf numFmtId="0" fontId="4" fillId="0" borderId="0" xfId="1" applyNumberFormat="1" applyFont="1" applyFill="1" applyAlignment="1">
      <alignment horizontal="justify" wrapText="1"/>
    </xf>
    <xf numFmtId="0" fontId="4" fillId="2" borderId="0" xfId="1" applyFont="1" applyFill="1" applyAlignment="1">
      <alignment horizontal="justify" vertical="top" wrapText="1"/>
    </xf>
    <xf numFmtId="0" fontId="4" fillId="2" borderId="0" xfId="1" applyFont="1" applyFill="1" applyAlignment="1">
      <alignment horizontal="justify" vertical="center" wrapText="1"/>
    </xf>
    <xf numFmtId="0" fontId="9" fillId="0" borderId="0" xfId="0" applyFont="1"/>
    <xf numFmtId="165" fontId="2" fillId="2" borderId="0" xfId="1" applyNumberFormat="1" applyFont="1" applyFill="1"/>
    <xf numFmtId="0" fontId="2" fillId="2" borderId="0" xfId="1" applyFont="1" applyFill="1"/>
    <xf numFmtId="0" fontId="36" fillId="2" borderId="0" xfId="1" applyFont="1" applyFill="1"/>
    <xf numFmtId="0" fontId="36" fillId="2" borderId="0" xfId="1" applyFont="1" applyFill="1" applyAlignment="1"/>
    <xf numFmtId="0" fontId="36" fillId="2" borderId="0" xfId="1" applyFont="1" applyFill="1" applyBorder="1" applyAlignment="1">
      <alignment horizontal="right" wrapText="1" indent="1"/>
    </xf>
    <xf numFmtId="164" fontId="36" fillId="2" borderId="0" xfId="1" applyNumberFormat="1" applyFont="1" applyFill="1" applyBorder="1" applyAlignment="1">
      <alignment horizontal="right" wrapText="1" indent="1"/>
    </xf>
    <xf numFmtId="1" fontId="23" fillId="2" borderId="0" xfId="1" applyNumberFormat="1" applyFont="1" applyFill="1"/>
    <xf numFmtId="1" fontId="36" fillId="2" borderId="0" xfId="1" applyNumberFormat="1" applyFont="1" applyFill="1"/>
    <xf numFmtId="0" fontId="37" fillId="2" borderId="0" xfId="1" applyFont="1" applyFill="1" applyBorder="1" applyAlignment="1">
      <alignment horizontal="right" wrapText="1" indent="1"/>
    </xf>
    <xf numFmtId="164" fontId="37" fillId="2" borderId="0" xfId="1" applyNumberFormat="1" applyFont="1" applyFill="1" applyBorder="1" applyAlignment="1">
      <alignment horizontal="right" wrapText="1" indent="1"/>
    </xf>
    <xf numFmtId="165" fontId="36" fillId="2" borderId="0" xfId="1" applyNumberFormat="1" applyFont="1" applyFill="1"/>
    <xf numFmtId="164" fontId="36" fillId="2" borderId="0" xfId="1" applyNumberFormat="1" applyFont="1" applyFill="1" applyAlignment="1">
      <alignment horizontal="right" indent="1"/>
    </xf>
    <xf numFmtId="168" fontId="36" fillId="2" borderId="0" xfId="1" applyNumberFormat="1" applyFont="1" applyFill="1" applyAlignment="1">
      <alignment horizontal="right" indent="1"/>
    </xf>
    <xf numFmtId="0" fontId="36" fillId="2" borderId="0" xfId="1" applyFont="1" applyFill="1" applyBorder="1"/>
    <xf numFmtId="164" fontId="36" fillId="2" borderId="0" xfId="1" applyNumberFormat="1" applyFont="1" applyFill="1" applyBorder="1" applyAlignment="1">
      <alignment horizontal="right" indent="1"/>
    </xf>
    <xf numFmtId="168" fontId="36" fillId="2" borderId="0" xfId="1" applyNumberFormat="1" applyFont="1" applyFill="1" applyBorder="1" applyAlignment="1">
      <alignment horizontal="right" indent="1"/>
    </xf>
    <xf numFmtId="0" fontId="37" fillId="2" borderId="0" xfId="1" applyFont="1" applyFill="1"/>
    <xf numFmtId="0" fontId="37" fillId="2" borderId="0" xfId="1" applyFont="1" applyFill="1" applyAlignment="1">
      <alignment horizontal="left" vertical="top" wrapText="1"/>
    </xf>
    <xf numFmtId="0" fontId="37" fillId="2" borderId="0" xfId="1" applyFont="1" applyFill="1" applyAlignment="1">
      <alignment wrapText="1"/>
    </xf>
    <xf numFmtId="0" fontId="37" fillId="2" borderId="0" xfId="1" applyFont="1" applyFill="1" applyAlignment="1">
      <alignment horizontal="center" wrapText="1"/>
    </xf>
    <xf numFmtId="4" fontId="36" fillId="2" borderId="0" xfId="1" applyNumberFormat="1" applyFont="1" applyFill="1" applyBorder="1" applyAlignment="1">
      <alignment horizontal="right" wrapText="1" indent="1"/>
    </xf>
    <xf numFmtId="164" fontId="36" fillId="2" borderId="0" xfId="1" applyNumberFormat="1" applyFont="1" applyFill="1" applyAlignment="1"/>
    <xf numFmtId="177" fontId="36" fillId="2" borderId="0" xfId="1" applyNumberFormat="1" applyFont="1" applyFill="1" applyBorder="1"/>
    <xf numFmtId="0" fontId="1" fillId="2" borderId="0" xfId="1" applyFont="1" applyFill="1"/>
    <xf numFmtId="185" fontId="3" fillId="2" borderId="0" xfId="1" applyNumberFormat="1" applyFill="1"/>
    <xf numFmtId="0" fontId="38" fillId="2" borderId="0" xfId="4" applyFont="1" applyFill="1" applyBorder="1"/>
    <xf numFmtId="0" fontId="36" fillId="2" borderId="0" xfId="1" applyFont="1" applyFill="1" applyBorder="1" applyAlignment="1">
      <alignment horizontal="center" vertical="center" wrapText="1"/>
    </xf>
    <xf numFmtId="176" fontId="38" fillId="2" borderId="0" xfId="4" applyNumberFormat="1" applyFont="1" applyFill="1" applyBorder="1" applyAlignment="1"/>
    <xf numFmtId="0" fontId="39" fillId="2" borderId="0" xfId="4" applyFont="1" applyFill="1" applyBorder="1"/>
    <xf numFmtId="176" fontId="39" fillId="2" borderId="0" xfId="4" applyNumberFormat="1" applyFont="1" applyFill="1" applyBorder="1" applyAlignment="1"/>
    <xf numFmtId="0" fontId="40" fillId="2" borderId="0" xfId="4" applyFont="1" applyFill="1" applyBorder="1"/>
    <xf numFmtId="176" fontId="40" fillId="2" borderId="0" xfId="4" applyNumberFormat="1" applyFont="1" applyFill="1" applyBorder="1" applyAlignment="1"/>
    <xf numFmtId="165" fontId="0" fillId="2" borderId="0" xfId="0" applyNumberFormat="1" applyFill="1"/>
    <xf numFmtId="0" fontId="1" fillId="2" borderId="0" xfId="8" applyFont="1" applyFill="1"/>
    <xf numFmtId="1" fontId="1" fillId="2" borderId="0" xfId="8" applyNumberFormat="1" applyFont="1" applyFill="1"/>
    <xf numFmtId="0" fontId="41" fillId="2" borderId="0" xfId="0" applyFont="1" applyFill="1"/>
    <xf numFmtId="0" fontId="23" fillId="2" borderId="0" xfId="1" applyFont="1" applyFill="1" applyAlignment="1">
      <alignment horizontal="left" vertical="center" wrapText="1"/>
    </xf>
    <xf numFmtId="165" fontId="23" fillId="2" borderId="0" xfId="1" applyNumberFormat="1" applyFont="1" applyFill="1"/>
    <xf numFmtId="185" fontId="4" fillId="2" borderId="0" xfId="1" applyNumberFormat="1" applyFont="1" applyFill="1"/>
    <xf numFmtId="0" fontId="9" fillId="2" borderId="22" xfId="1" applyFont="1" applyFill="1" applyBorder="1" applyAlignment="1">
      <alignment horizontal="center" vertical="center"/>
    </xf>
    <xf numFmtId="0" fontId="13" fillId="2" borderId="15" xfId="1" applyFont="1" applyFill="1" applyBorder="1" applyAlignment="1">
      <alignment horizontal="center" wrapText="1"/>
    </xf>
    <xf numFmtId="0" fontId="4" fillId="2" borderId="0" xfId="9" applyFont="1" applyFill="1"/>
    <xf numFmtId="0" fontId="1" fillId="2" borderId="0" xfId="9" applyFill="1"/>
    <xf numFmtId="0" fontId="4" fillId="2" borderId="0" xfId="9" applyFont="1" applyFill="1" applyBorder="1"/>
    <xf numFmtId="0" fontId="1" fillId="2" borderId="0" xfId="9" applyFont="1" applyFill="1"/>
    <xf numFmtId="0" fontId="4" fillId="2" borderId="0" xfId="9" applyFont="1" applyFill="1" applyBorder="1" applyAlignment="1">
      <alignment vertical="center"/>
    </xf>
    <xf numFmtId="0" fontId="1" fillId="2" borderId="0" xfId="9" applyFont="1" applyFill="1" applyBorder="1" applyAlignment="1">
      <alignment vertical="center"/>
    </xf>
    <xf numFmtId="0" fontId="4" fillId="2" borderId="0" xfId="9" applyFont="1" applyFill="1" applyBorder="1" applyAlignment="1">
      <alignment horizontal="center" vertical="center" wrapText="1"/>
    </xf>
    <xf numFmtId="0" fontId="1" fillId="2" borderId="0" xfId="9" applyFont="1" applyFill="1" applyBorder="1" applyAlignment="1">
      <alignment horizontal="center" vertical="center" wrapText="1"/>
    </xf>
    <xf numFmtId="0" fontId="4" fillId="2" borderId="0" xfId="9" applyFont="1" applyFill="1" applyBorder="1" applyAlignment="1">
      <alignment horizontal="center" vertical="center"/>
    </xf>
    <xf numFmtId="0" fontId="4" fillId="2" borderId="0" xfId="9" quotePrefix="1" applyFont="1" applyFill="1" applyBorder="1" applyAlignment="1">
      <alignment horizontal="center" vertical="center"/>
    </xf>
    <xf numFmtId="16" fontId="4" fillId="2" borderId="0" xfId="9" quotePrefix="1" applyNumberFormat="1" applyFont="1" applyFill="1" applyBorder="1" applyAlignment="1">
      <alignment horizontal="center" vertical="center"/>
    </xf>
    <xf numFmtId="0" fontId="4" fillId="2" borderId="0" xfId="9" quotePrefix="1" applyFont="1" applyFill="1" applyBorder="1" applyAlignment="1">
      <alignment horizontal="center" vertical="center" wrapText="1"/>
    </xf>
    <xf numFmtId="168" fontId="4" fillId="2" borderId="0" xfId="9" applyNumberFormat="1" applyFont="1" applyFill="1" applyAlignment="1">
      <alignment horizontal="right" indent="1"/>
    </xf>
    <xf numFmtId="168" fontId="1" fillId="2" borderId="0" xfId="9" applyNumberFormat="1" applyFont="1" applyFill="1" applyAlignment="1">
      <alignment horizontal="right" indent="1"/>
    </xf>
    <xf numFmtId="168" fontId="4" fillId="2" borderId="0" xfId="9" applyNumberFormat="1" applyFont="1" applyFill="1"/>
    <xf numFmtId="0" fontId="23" fillId="2" borderId="0" xfId="9" applyFont="1" applyFill="1"/>
    <xf numFmtId="168" fontId="13" fillId="2" borderId="0" xfId="9" applyNumberFormat="1" applyFont="1" applyFill="1" applyAlignment="1">
      <alignment horizontal="right" indent="2"/>
    </xf>
    <xf numFmtId="0" fontId="9" fillId="2" borderId="0" xfId="9" applyFont="1" applyFill="1"/>
    <xf numFmtId="0" fontId="9" fillId="2" borderId="0" xfId="9" applyFont="1" applyFill="1" applyBorder="1" applyAlignment="1">
      <alignment horizontal="right" wrapText="1" indent="1"/>
    </xf>
    <xf numFmtId="0" fontId="9" fillId="2" borderId="0" xfId="9" applyFont="1" applyFill="1" applyBorder="1"/>
    <xf numFmtId="1" fontId="9" fillId="2" borderId="0" xfId="9" applyNumberFormat="1" applyFont="1" applyFill="1"/>
    <xf numFmtId="165" fontId="4" fillId="2" borderId="0" xfId="9" applyNumberFormat="1" applyFont="1" applyFill="1"/>
    <xf numFmtId="1" fontId="4" fillId="2" borderId="0" xfId="9" applyNumberFormat="1" applyFont="1" applyFill="1"/>
    <xf numFmtId="171" fontId="4" fillId="2" borderId="0" xfId="9" applyNumberFormat="1" applyFont="1" applyFill="1"/>
    <xf numFmtId="0" fontId="1" fillId="2" borderId="0" xfId="1" applyFont="1" applyFill="1" applyAlignment="1">
      <alignment horizontal="justify" wrapText="1"/>
    </xf>
    <xf numFmtId="186" fontId="3" fillId="2" borderId="0" xfId="1" applyNumberFormat="1" applyFill="1"/>
    <xf numFmtId="179" fontId="10" fillId="2" borderId="0" xfId="1" applyNumberFormat="1" applyFont="1" applyFill="1" applyBorder="1" applyAlignment="1">
      <alignment horizontal="left"/>
    </xf>
    <xf numFmtId="2" fontId="9" fillId="2" borderId="0" xfId="1" applyNumberFormat="1" applyFont="1" applyFill="1" applyBorder="1" applyAlignment="1">
      <alignment horizontal="right" wrapText="1" indent="4"/>
    </xf>
    <xf numFmtId="176" fontId="9" fillId="2" borderId="0" xfId="1" applyNumberFormat="1" applyFont="1" applyFill="1" applyBorder="1" applyAlignment="1">
      <alignment horizontal="right" wrapText="1" indent="4"/>
    </xf>
    <xf numFmtId="4" fontId="9" fillId="2" borderId="0" xfId="1" applyNumberFormat="1" applyFont="1" applyFill="1" applyBorder="1" applyAlignment="1">
      <alignment horizontal="right" wrapText="1" indent="4"/>
    </xf>
    <xf numFmtId="0" fontId="9" fillId="2" borderId="0" xfId="9" applyNumberFormat="1" applyFont="1" applyFill="1" applyBorder="1" applyAlignment="1" applyProtection="1"/>
    <xf numFmtId="181" fontId="36" fillId="2" borderId="0" xfId="7" applyNumberFormat="1" applyFont="1" applyFill="1" applyBorder="1" applyAlignment="1">
      <alignment horizontal="right" wrapText="1" indent="3"/>
    </xf>
    <xf numFmtId="181" fontId="36" fillId="2" borderId="0" xfId="7" applyNumberFormat="1" applyFont="1" applyFill="1" applyBorder="1" applyAlignment="1">
      <alignment horizontal="right" wrapText="1" indent="2"/>
    </xf>
    <xf numFmtId="0" fontId="36" fillId="2" borderId="0" xfId="0" applyFont="1" applyFill="1" applyBorder="1" applyAlignment="1">
      <alignment horizontal="left" indent="1"/>
    </xf>
    <xf numFmtId="16" fontId="36" fillId="2" borderId="0" xfId="5" quotePrefix="1" applyNumberFormat="1" applyFont="1" applyFill="1" applyBorder="1" applyAlignment="1">
      <alignment vertical="center" wrapText="1"/>
    </xf>
    <xf numFmtId="16" fontId="36" fillId="2" borderId="0" xfId="5" quotePrefix="1" applyNumberFormat="1" applyFont="1" applyFill="1" applyBorder="1" applyAlignment="1">
      <alignment horizontal="center" vertical="center" wrapText="1"/>
    </xf>
    <xf numFmtId="0" fontId="36" fillId="2" borderId="0" xfId="5" applyFont="1" applyFill="1" applyBorder="1" applyAlignment="1">
      <alignment horizontal="center" vertical="center" wrapText="1"/>
    </xf>
    <xf numFmtId="0" fontId="36" fillId="2" borderId="0" xfId="5" applyFont="1" applyFill="1" applyAlignment="1">
      <alignment horizontal="right" indent="3"/>
    </xf>
    <xf numFmtId="0" fontId="36" fillId="2" borderId="0" xfId="5" applyFont="1" applyFill="1" applyAlignment="1">
      <alignment horizontal="right" indent="2"/>
    </xf>
    <xf numFmtId="0" fontId="36" fillId="2" borderId="5" xfId="0" applyNumberFormat="1" applyFont="1" applyFill="1" applyBorder="1" applyAlignment="1" applyProtection="1">
      <alignment horizontal="left" vertical="center"/>
    </xf>
    <xf numFmtId="165" fontId="36" fillId="2" borderId="0" xfId="5" applyNumberFormat="1" applyFont="1" applyFill="1" applyBorder="1" applyAlignment="1">
      <alignment horizontal="right" indent="3"/>
    </xf>
    <xf numFmtId="165" fontId="36" fillId="2" borderId="0" xfId="5" applyNumberFormat="1" applyFont="1" applyFill="1" applyBorder="1" applyAlignment="1">
      <alignment horizontal="right" indent="2"/>
    </xf>
    <xf numFmtId="0" fontId="36" fillId="2" borderId="0" xfId="0" applyNumberFormat="1" applyFont="1" applyFill="1" applyBorder="1" applyAlignment="1" applyProtection="1">
      <alignment horizontal="left" wrapText="1" indent="2"/>
    </xf>
    <xf numFmtId="165" fontId="1" fillId="2" borderId="0" xfId="9" applyNumberFormat="1" applyFill="1"/>
    <xf numFmtId="0" fontId="36" fillId="2" borderId="0" xfId="0" applyNumberFormat="1" applyFont="1" applyFill="1" applyBorder="1" applyAlignment="1" applyProtection="1">
      <alignment horizontal="left" wrapText="1"/>
    </xf>
    <xf numFmtId="0" fontId="36" fillId="2" borderId="0" xfId="0" applyNumberFormat="1" applyFont="1" applyFill="1" applyBorder="1" applyAlignment="1" applyProtection="1">
      <alignment vertical="center"/>
    </xf>
    <xf numFmtId="165" fontId="9" fillId="2" borderId="0" xfId="0" applyNumberFormat="1" applyFont="1" applyFill="1" applyAlignment="1">
      <alignment horizontal="right" indent="2"/>
    </xf>
    <xf numFmtId="0" fontId="37" fillId="2" borderId="0" xfId="9" applyFont="1" applyFill="1" applyBorder="1"/>
    <xf numFmtId="0" fontId="37" fillId="2" borderId="0" xfId="9" applyFont="1" applyFill="1" applyBorder="1" applyAlignment="1">
      <alignment horizontal="right" indent="1"/>
    </xf>
    <xf numFmtId="1" fontId="42" fillId="2" borderId="0" xfId="0" applyNumberFormat="1" applyFont="1" applyFill="1" applyBorder="1"/>
    <xf numFmtId="0" fontId="37" fillId="2" borderId="0" xfId="9" applyFont="1" applyFill="1" applyBorder="1" applyAlignment="1">
      <alignment horizontal="right" wrapText="1" indent="1"/>
    </xf>
    <xf numFmtId="1" fontId="37" fillId="2" borderId="0" xfId="9" applyNumberFormat="1" applyFont="1" applyFill="1" applyBorder="1" applyAlignment="1">
      <alignment horizontal="right" wrapText="1" indent="2"/>
    </xf>
    <xf numFmtId="0" fontId="23" fillId="2" borderId="0" xfId="9" applyFont="1" applyFill="1" applyBorder="1"/>
    <xf numFmtId="0" fontId="36" fillId="2" borderId="0" xfId="9" applyFont="1" applyFill="1" applyBorder="1" applyAlignment="1">
      <alignment horizontal="left"/>
    </xf>
    <xf numFmtId="0" fontId="36" fillId="2" borderId="0" xfId="9" applyFont="1" applyFill="1" applyBorder="1" applyAlignment="1">
      <alignment horizontal="right" indent="1"/>
    </xf>
    <xf numFmtId="165" fontId="43" fillId="2" borderId="0" xfId="0" applyNumberFormat="1" applyFont="1" applyFill="1" applyBorder="1"/>
    <xf numFmtId="1" fontId="41" fillId="2" borderId="0" xfId="0" applyNumberFormat="1" applyFont="1" applyFill="1" applyBorder="1"/>
    <xf numFmtId="0" fontId="1" fillId="2" borderId="0" xfId="9" applyFont="1" applyFill="1" applyBorder="1"/>
    <xf numFmtId="1" fontId="9" fillId="2" borderId="0" xfId="9" applyNumberFormat="1" applyFont="1" applyFill="1" applyBorder="1"/>
    <xf numFmtId="0" fontId="6" fillId="2" borderId="0" xfId="2" applyFont="1" applyFill="1" applyBorder="1" applyAlignment="1">
      <alignment vertical="top" wrapText="1"/>
    </xf>
    <xf numFmtId="0" fontId="9" fillId="2" borderId="0" xfId="1" applyFont="1" applyFill="1" applyBorder="1" applyAlignment="1">
      <alignment horizontal="center"/>
    </xf>
    <xf numFmtId="165" fontId="9" fillId="2" borderId="0" xfId="5" applyNumberFormat="1" applyFont="1" applyFill="1" applyBorder="1" applyAlignment="1">
      <alignment horizontal="right" indent="2"/>
    </xf>
    <xf numFmtId="165" fontId="9" fillId="2" borderId="0" xfId="5" applyNumberFormat="1" applyFont="1" applyFill="1" applyBorder="1" applyAlignment="1">
      <alignment horizontal="right" indent="3"/>
    </xf>
    <xf numFmtId="165" fontId="23" fillId="2" borderId="0" xfId="9" applyNumberFormat="1" applyFont="1" applyFill="1"/>
    <xf numFmtId="1" fontId="23" fillId="2" borderId="0" xfId="8" applyNumberFormat="1" applyFont="1" applyFill="1"/>
    <xf numFmtId="165" fontId="23" fillId="2" borderId="0" xfId="8" applyNumberFormat="1" applyFont="1" applyFill="1"/>
    <xf numFmtId="0" fontId="23" fillId="2" borderId="0" xfId="8" applyFont="1" applyFill="1" applyBorder="1"/>
    <xf numFmtId="0" fontId="36" fillId="2" borderId="0" xfId="8" applyFont="1" applyFill="1" applyBorder="1" applyAlignment="1">
      <alignment horizontal="center" vertical="center"/>
    </xf>
    <xf numFmtId="0" fontId="36" fillId="2" borderId="0" xfId="8" applyFont="1" applyFill="1" applyBorder="1" applyAlignment="1">
      <alignment horizontal="left" vertical="center"/>
    </xf>
    <xf numFmtId="0" fontId="37" fillId="2" borderId="0" xfId="8" applyFont="1" applyFill="1" applyBorder="1"/>
    <xf numFmtId="0" fontId="36" fillId="2" borderId="0" xfId="8" applyFont="1" applyFill="1" applyBorder="1" applyAlignment="1">
      <alignment horizontal="center" vertical="center" wrapText="1"/>
    </xf>
    <xf numFmtId="168" fontId="36" fillId="2" borderId="0" xfId="8" applyNumberFormat="1" applyFont="1" applyFill="1" applyBorder="1" applyAlignment="1">
      <alignment horizontal="right" indent="1"/>
    </xf>
    <xf numFmtId="164" fontId="36" fillId="2" borderId="0" xfId="8" applyNumberFormat="1" applyFont="1" applyFill="1" applyBorder="1" applyAlignment="1">
      <alignment horizontal="right" wrapText="1" indent="1"/>
    </xf>
    <xf numFmtId="0" fontId="37" fillId="2" borderId="0" xfId="8" applyFont="1" applyFill="1" applyBorder="1" applyAlignment="1">
      <alignment vertical="center"/>
    </xf>
    <xf numFmtId="0" fontId="37" fillId="2" borderId="0" xfId="8" applyFont="1" applyFill="1"/>
    <xf numFmtId="183" fontId="23" fillId="2" borderId="0" xfId="8" applyNumberFormat="1" applyFont="1" applyFill="1"/>
    <xf numFmtId="176" fontId="23" fillId="2" borderId="0" xfId="8" applyNumberFormat="1" applyFont="1" applyFill="1"/>
    <xf numFmtId="0" fontId="36" fillId="2" borderId="0" xfId="1" applyFont="1" applyFill="1" applyAlignment="1">
      <alignment horizontal="right"/>
    </xf>
    <xf numFmtId="0" fontId="23" fillId="2" borderId="0" xfId="1" applyFont="1" applyFill="1" applyAlignment="1">
      <alignment horizontal="right"/>
    </xf>
    <xf numFmtId="0" fontId="42" fillId="2" borderId="0" xfId="1" applyFont="1" applyFill="1" applyAlignment="1">
      <alignment vertical="top"/>
    </xf>
    <xf numFmtId="0" fontId="36" fillId="2" borderId="0" xfId="1" applyFont="1" applyFill="1" applyBorder="1" applyAlignment="1">
      <alignment horizontal="center"/>
    </xf>
    <xf numFmtId="176" fontId="36" fillId="2" borderId="0" xfId="1" applyNumberFormat="1" applyFont="1" applyFill="1"/>
    <xf numFmtId="0" fontId="36" fillId="2" borderId="0" xfId="1" applyFont="1" applyFill="1" applyAlignment="1">
      <alignment horizontal="right" wrapText="1"/>
    </xf>
    <xf numFmtId="0" fontId="45" fillId="2" borderId="0" xfId="1" applyFont="1" applyFill="1" applyAlignment="1">
      <alignment horizontal="right" wrapText="1"/>
    </xf>
    <xf numFmtId="165" fontId="45" fillId="2" borderId="0" xfId="1" applyNumberFormat="1" applyFont="1" applyFill="1"/>
    <xf numFmtId="0" fontId="45" fillId="2" borderId="0" xfId="1" applyFont="1" applyFill="1"/>
    <xf numFmtId="16" fontId="36" fillId="2" borderId="0" xfId="9" quotePrefix="1" applyNumberFormat="1" applyFont="1" applyFill="1" applyBorder="1" applyAlignment="1">
      <alignment horizontal="center" vertical="center"/>
    </xf>
    <xf numFmtId="0" fontId="36" fillId="2" borderId="0" xfId="9" quotePrefix="1" applyFont="1" applyFill="1" applyBorder="1" applyAlignment="1">
      <alignment horizontal="center" vertical="center"/>
    </xf>
    <xf numFmtId="0" fontId="36" fillId="2" borderId="0" xfId="9" quotePrefix="1" applyFont="1" applyFill="1" applyBorder="1" applyAlignment="1">
      <alignment horizontal="center" vertical="center" wrapText="1"/>
    </xf>
    <xf numFmtId="0" fontId="36" fillId="2" borderId="0" xfId="9" applyFont="1" applyFill="1" applyBorder="1" applyAlignment="1">
      <alignment horizontal="right" wrapText="1" indent="1"/>
    </xf>
    <xf numFmtId="1" fontId="23" fillId="2" borderId="0" xfId="9" applyNumberFormat="1" applyFont="1" applyFill="1"/>
    <xf numFmtId="165" fontId="36" fillId="2" borderId="0" xfId="9" applyNumberFormat="1" applyFont="1" applyFill="1" applyAlignment="1">
      <alignment horizontal="right" indent="2"/>
    </xf>
    <xf numFmtId="165" fontId="36" fillId="2" borderId="0" xfId="9" applyNumberFormat="1" applyFont="1" applyFill="1" applyAlignment="1">
      <alignment horizontal="center"/>
    </xf>
    <xf numFmtId="1" fontId="36" fillId="2" borderId="0" xfId="9" applyNumberFormat="1" applyFont="1" applyFill="1" applyAlignment="1">
      <alignment horizontal="center"/>
    </xf>
    <xf numFmtId="1" fontId="36" fillId="2" borderId="0" xfId="0" applyNumberFormat="1" applyFont="1" applyFill="1"/>
    <xf numFmtId="165" fontId="36" fillId="2" borderId="0" xfId="0" applyNumberFormat="1" applyFont="1" applyFill="1"/>
    <xf numFmtId="176" fontId="41" fillId="2" borderId="0" xfId="0" applyNumberFormat="1" applyFont="1" applyFill="1"/>
    <xf numFmtId="183" fontId="41" fillId="2" borderId="0" xfId="0" applyNumberFormat="1" applyFont="1" applyFill="1"/>
    <xf numFmtId="0" fontId="36" fillId="2" borderId="0" xfId="6" applyNumberFormat="1" applyFont="1" applyFill="1" applyBorder="1" applyAlignment="1"/>
    <xf numFmtId="164" fontId="36" fillId="2" borderId="0" xfId="1" applyNumberFormat="1" applyFont="1" applyFill="1" applyBorder="1" applyAlignment="1">
      <alignment horizontal="right" wrapText="1" indent="2"/>
    </xf>
    <xf numFmtId="0" fontId="36" fillId="2" borderId="0" xfId="6" applyNumberFormat="1" applyFont="1" applyFill="1" applyBorder="1" applyAlignment="1">
      <alignment horizontal="center" wrapText="1"/>
    </xf>
    <xf numFmtId="0" fontId="36" fillId="2" borderId="0" xfId="9" applyFont="1" applyFill="1" applyAlignment="1">
      <alignment horizontal="right" indent="2"/>
    </xf>
    <xf numFmtId="176" fontId="36" fillId="2" borderId="0" xfId="9" applyNumberFormat="1" applyFont="1" applyFill="1" applyBorder="1" applyAlignment="1">
      <alignment horizontal="right" wrapText="1" indent="2"/>
    </xf>
    <xf numFmtId="0" fontId="36" fillId="2" borderId="0" xfId="9" applyFont="1" applyFill="1" applyBorder="1" applyAlignment="1">
      <alignment horizontal="right" indent="2"/>
    </xf>
    <xf numFmtId="176" fontId="36" fillId="2" borderId="0" xfId="9" applyNumberFormat="1" applyFont="1" applyFill="1" applyBorder="1" applyAlignment="1">
      <alignment horizontal="right" indent="2"/>
    </xf>
    <xf numFmtId="0" fontId="36" fillId="2" borderId="0" xfId="6" applyNumberFormat="1" applyFont="1" applyFill="1" applyBorder="1" applyAlignment="1">
      <alignment horizontal="right" wrapText="1"/>
    </xf>
    <xf numFmtId="0" fontId="36" fillId="2" borderId="0" xfId="6" applyNumberFormat="1" applyFont="1" applyFill="1" applyBorder="1" applyAlignment="1">
      <alignment horizontal="right"/>
    </xf>
    <xf numFmtId="0" fontId="23" fillId="2" borderId="0" xfId="1" applyFont="1" applyFill="1" applyBorder="1"/>
    <xf numFmtId="0" fontId="23" fillId="2" borderId="0" xfId="1" applyFont="1" applyFill="1" applyBorder="1" applyAlignment="1">
      <alignment horizontal="center"/>
    </xf>
    <xf numFmtId="1" fontId="36" fillId="2" borderId="0" xfId="1" applyNumberFormat="1" applyFont="1" applyFill="1" applyBorder="1"/>
    <xf numFmtId="1" fontId="42" fillId="0" borderId="0" xfId="0" applyNumberFormat="1" applyFont="1" applyFill="1" applyBorder="1"/>
    <xf numFmtId="0" fontId="23" fillId="2" borderId="0" xfId="1" applyFont="1" applyFill="1" applyBorder="1" applyAlignment="1">
      <alignment horizontal="center"/>
    </xf>
    <xf numFmtId="176" fontId="23" fillId="2" borderId="0" xfId="9" applyNumberFormat="1" applyFont="1" applyFill="1" applyBorder="1"/>
    <xf numFmtId="176" fontId="36" fillId="0" borderId="0" xfId="9" applyNumberFormat="1" applyFont="1" applyFill="1" applyBorder="1" applyAlignment="1">
      <alignment horizontal="right" indent="2"/>
    </xf>
    <xf numFmtId="0" fontId="36" fillId="2" borderId="0" xfId="9" applyFont="1" applyFill="1" applyAlignment="1">
      <alignment horizontal="right"/>
    </xf>
    <xf numFmtId="0" fontId="36" fillId="2" borderId="0" xfId="9" applyFont="1" applyFill="1" applyBorder="1" applyAlignment="1">
      <alignment horizontal="right" wrapText="1"/>
    </xf>
    <xf numFmtId="1" fontId="37" fillId="2" borderId="0" xfId="0" applyNumberFormat="1" applyFont="1" applyFill="1" applyBorder="1"/>
    <xf numFmtId="0" fontId="37" fillId="2" borderId="0" xfId="0" applyFont="1" applyFill="1" applyBorder="1"/>
    <xf numFmtId="0" fontId="36" fillId="2" borderId="0" xfId="9" applyFont="1" applyFill="1" applyBorder="1" applyAlignment="1">
      <alignment wrapText="1"/>
    </xf>
    <xf numFmtId="0" fontId="37" fillId="0" borderId="0" xfId="0" applyFont="1" applyFill="1" applyBorder="1"/>
    <xf numFmtId="165" fontId="36" fillId="2" borderId="0" xfId="9" applyNumberFormat="1" applyFont="1" applyFill="1" applyBorder="1"/>
    <xf numFmtId="0" fontId="36" fillId="2" borderId="0" xfId="9" applyFont="1" applyFill="1" applyBorder="1"/>
    <xf numFmtId="0" fontId="36" fillId="2" borderId="0" xfId="9" applyFont="1" applyFill="1" applyBorder="1" applyAlignment="1">
      <alignment horizontal="center"/>
    </xf>
    <xf numFmtId="1" fontId="36" fillId="2" borderId="0" xfId="9" applyNumberFormat="1" applyFont="1" applyFill="1" applyBorder="1"/>
    <xf numFmtId="1" fontId="36" fillId="2" borderId="0" xfId="9" applyNumberFormat="1" applyFont="1" applyFill="1" applyBorder="1" applyAlignment="1">
      <alignment horizontal="right"/>
    </xf>
    <xf numFmtId="0" fontId="36" fillId="2" borderId="0" xfId="9" applyFont="1" applyFill="1"/>
    <xf numFmtId="176" fontId="36" fillId="2" borderId="0" xfId="9" applyNumberFormat="1" applyFont="1" applyFill="1" applyAlignment="1">
      <alignment horizontal="right"/>
    </xf>
    <xf numFmtId="0" fontId="36" fillId="2" borderId="0" xfId="9" applyFont="1" applyFill="1" applyAlignment="1">
      <alignment wrapText="1"/>
    </xf>
    <xf numFmtId="183" fontId="36" fillId="2" borderId="0" xfId="9" applyNumberFormat="1" applyFont="1" applyFill="1" applyAlignment="1">
      <alignment horizontal="right"/>
    </xf>
    <xf numFmtId="165" fontId="36" fillId="2" borderId="0" xfId="9" applyNumberFormat="1" applyFont="1" applyFill="1"/>
    <xf numFmtId="1" fontId="36" fillId="2" borderId="0" xfId="9" applyNumberFormat="1" applyFont="1" applyFill="1" applyAlignment="1">
      <alignment horizontal="right" indent="2"/>
    </xf>
    <xf numFmtId="168" fontId="36" fillId="2" borderId="0" xfId="9" applyNumberFormat="1" applyFont="1" applyFill="1" applyAlignment="1">
      <alignment horizontal="right" indent="2"/>
    </xf>
    <xf numFmtId="0" fontId="36" fillId="2" borderId="0" xfId="9" applyFont="1" applyFill="1" applyBorder="1" applyAlignment="1">
      <alignment horizontal="right"/>
    </xf>
    <xf numFmtId="1" fontId="36" fillId="2" borderId="0" xfId="9" applyNumberFormat="1" applyFont="1" applyFill="1" applyBorder="1" applyAlignment="1">
      <alignment horizontal="center"/>
    </xf>
    <xf numFmtId="165" fontId="36" fillId="2" borderId="0" xfId="9" applyNumberFormat="1" applyFont="1" applyFill="1" applyBorder="1" applyAlignment="1">
      <alignment horizontal="right" indent="1"/>
    </xf>
    <xf numFmtId="0" fontId="36" fillId="2" borderId="0" xfId="9" applyFont="1" applyFill="1" applyBorder="1" applyAlignment="1">
      <alignment vertical="center"/>
    </xf>
    <xf numFmtId="165" fontId="23" fillId="2" borderId="0" xfId="9" applyNumberFormat="1" applyFont="1" applyFill="1" applyBorder="1"/>
    <xf numFmtId="176" fontId="36" fillId="2" borderId="0" xfId="9" applyNumberFormat="1" applyFont="1" applyFill="1" applyBorder="1" applyAlignment="1">
      <alignment horizontal="center"/>
    </xf>
    <xf numFmtId="168" fontId="36" fillId="2" borderId="0" xfId="9" applyNumberFormat="1" applyFont="1" applyFill="1" applyBorder="1" applyAlignment="1">
      <alignment horizontal="right" indent="1"/>
    </xf>
    <xf numFmtId="168" fontId="23" fillId="2" borderId="0" xfId="9" applyNumberFormat="1" applyFont="1" applyFill="1" applyBorder="1"/>
    <xf numFmtId="164" fontId="23" fillId="2" borderId="0" xfId="9" applyNumberFormat="1" applyFont="1" applyFill="1" applyBorder="1"/>
    <xf numFmtId="1" fontId="36" fillId="2" borderId="0" xfId="9" applyNumberFormat="1" applyFont="1" applyFill="1" applyBorder="1" applyAlignment="1">
      <alignment horizontal="right" indent="1"/>
    </xf>
    <xf numFmtId="173" fontId="38" fillId="2" borderId="0" xfId="4" applyNumberFormat="1" applyFont="1" applyFill="1" applyBorder="1" applyAlignment="1">
      <alignment horizontal="right"/>
    </xf>
    <xf numFmtId="173" fontId="39" fillId="2" borderId="0" xfId="4" applyNumberFormat="1" applyFont="1" applyFill="1" applyBorder="1" applyAlignment="1">
      <alignment horizontal="right"/>
    </xf>
    <xf numFmtId="173" fontId="23" fillId="2" borderId="0" xfId="9" applyNumberFormat="1" applyFont="1" applyFill="1"/>
    <xf numFmtId="0" fontId="36" fillId="2" borderId="0" xfId="6" applyNumberFormat="1" applyFont="1" applyFill="1" applyBorder="1" applyAlignment="1">
      <alignment wrapText="1"/>
    </xf>
    <xf numFmtId="0" fontId="4" fillId="2" borderId="0" xfId="1" applyFont="1" applyFill="1" applyAlignment="1">
      <alignment vertical="top" wrapText="1"/>
    </xf>
    <xf numFmtId="0" fontId="3" fillId="2" borderId="0" xfId="1" applyFont="1" applyFill="1" applyAlignment="1">
      <alignment horizontal="justify" vertical="top" wrapText="1"/>
    </xf>
    <xf numFmtId="0" fontId="8" fillId="2" borderId="0" xfId="1" applyFont="1" applyFill="1" applyAlignment="1">
      <alignment vertical="top" wrapText="1"/>
    </xf>
    <xf numFmtId="0" fontId="8" fillId="2" borderId="0" xfId="1" applyFont="1" applyFill="1" applyAlignment="1">
      <alignment horizontal="justify" vertical="top" wrapText="1"/>
    </xf>
    <xf numFmtId="0" fontId="20" fillId="2" borderId="0" xfId="1" applyFont="1" applyFill="1" applyAlignment="1">
      <alignment vertical="top" wrapText="1"/>
    </xf>
    <xf numFmtId="0" fontId="1" fillId="2" borderId="0" xfId="1" applyFont="1" applyFill="1" applyAlignment="1">
      <alignment horizontal="justify" vertical="top" wrapText="1"/>
    </xf>
    <xf numFmtId="0" fontId="44" fillId="2" borderId="37" xfId="6" applyFont="1" applyFill="1" applyBorder="1"/>
    <xf numFmtId="165" fontId="44" fillId="2" borderId="0" xfId="5" applyNumberFormat="1" applyFont="1" applyFill="1" applyAlignment="1">
      <alignment horizontal="right" indent="1"/>
    </xf>
    <xf numFmtId="0" fontId="5" fillId="2" borderId="0" xfId="5" applyFont="1" applyFill="1"/>
    <xf numFmtId="0" fontId="44" fillId="2" borderId="0" xfId="5" applyFont="1" applyFill="1"/>
    <xf numFmtId="0" fontId="44" fillId="2" borderId="0" xfId="5" applyFont="1" applyFill="1" applyAlignment="1"/>
    <xf numFmtId="0" fontId="5" fillId="2" borderId="0" xfId="5" applyFont="1" applyFill="1" applyAlignment="1"/>
    <xf numFmtId="0" fontId="4" fillId="2" borderId="0" xfId="1" applyFont="1" applyFill="1" applyAlignment="1"/>
    <xf numFmtId="172" fontId="4" fillId="2" borderId="0" xfId="1" applyNumberFormat="1" applyFont="1" applyFill="1" applyAlignment="1">
      <alignment vertical="center"/>
    </xf>
    <xf numFmtId="164" fontId="36" fillId="2" borderId="0" xfId="9" applyNumberFormat="1" applyFont="1" applyFill="1" applyBorder="1" applyAlignment="1">
      <alignment horizontal="right" wrapText="1" indent="2"/>
    </xf>
    <xf numFmtId="0" fontId="36" fillId="2" borderId="0" xfId="9" applyFont="1" applyFill="1" applyBorder="1" applyAlignment="1">
      <alignment horizontal="left" vertical="center"/>
    </xf>
    <xf numFmtId="168" fontId="9" fillId="2" borderId="0" xfId="1" applyNumberFormat="1" applyFont="1" applyFill="1" applyBorder="1" applyAlignment="1">
      <alignment horizontal="right" indent="6"/>
    </xf>
    <xf numFmtId="164" fontId="13" fillId="2" borderId="18" xfId="1" applyNumberFormat="1" applyFont="1" applyFill="1" applyBorder="1" applyAlignment="1">
      <alignment horizontal="right" indent="1"/>
    </xf>
    <xf numFmtId="1" fontId="13" fillId="2" borderId="0" xfId="1" applyNumberFormat="1" applyFont="1" applyFill="1"/>
    <xf numFmtId="1" fontId="4" fillId="2" borderId="0" xfId="1" applyNumberFormat="1" applyFont="1" applyFill="1"/>
    <xf numFmtId="0" fontId="9" fillId="2" borderId="0" xfId="9" applyFont="1" applyFill="1" applyBorder="1" applyAlignment="1">
      <alignment horizontal="right" indent="1"/>
    </xf>
    <xf numFmtId="0" fontId="9" fillId="2" borderId="0" xfId="9" applyFont="1" applyFill="1" applyBorder="1" applyAlignment="1"/>
    <xf numFmtId="0" fontId="13" fillId="2" borderId="8"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2" xfId="5" applyFont="1" applyFill="1" applyBorder="1" applyAlignment="1">
      <alignment horizontal="center" vertical="center"/>
    </xf>
    <xf numFmtId="16" fontId="13" fillId="2" borderId="22" xfId="5" quotePrefix="1" applyNumberFormat="1" applyFont="1" applyFill="1" applyBorder="1" applyAlignment="1">
      <alignment horizontal="center" vertical="center"/>
    </xf>
    <xf numFmtId="0" fontId="13" fillId="2" borderId="22" xfId="5" quotePrefix="1" applyFont="1" applyFill="1" applyBorder="1" applyAlignment="1">
      <alignment horizontal="center" vertical="center"/>
    </xf>
    <xf numFmtId="0" fontId="13" fillId="2" borderId="22" xfId="5" quotePrefix="1" applyFont="1" applyFill="1" applyBorder="1" applyAlignment="1">
      <alignment horizontal="center" vertical="center" wrapText="1"/>
    </xf>
    <xf numFmtId="0" fontId="13" fillId="2" borderId="8" xfId="5" quotePrefix="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1" fillId="2" borderId="0" xfId="1" applyFont="1" applyFill="1" applyAlignment="1">
      <alignment horizontal="justify" vertical="center" wrapText="1"/>
    </xf>
    <xf numFmtId="0" fontId="3" fillId="2" borderId="60" xfId="1" applyFill="1" applyBorder="1"/>
    <xf numFmtId="0" fontId="9" fillId="2" borderId="26" xfId="1" applyFont="1" applyFill="1" applyBorder="1" applyAlignment="1">
      <alignment horizontal="left"/>
    </xf>
    <xf numFmtId="0" fontId="9" fillId="2" borderId="50" xfId="1" applyFont="1" applyFill="1" applyBorder="1" applyAlignment="1">
      <alignment horizontal="left" indent="2"/>
    </xf>
    <xf numFmtId="0" fontId="9" fillId="2" borderId="62" xfId="1" applyFont="1" applyFill="1" applyBorder="1" applyAlignment="1">
      <alignment horizontal="center" wrapText="1"/>
    </xf>
    <xf numFmtId="0" fontId="9" fillId="2" borderId="62" xfId="1" applyFont="1" applyFill="1" applyBorder="1" applyAlignment="1">
      <alignment horizontal="center"/>
    </xf>
    <xf numFmtId="1" fontId="9" fillId="2" borderId="26" xfId="1" applyNumberFormat="1" applyFont="1" applyFill="1" applyBorder="1" applyAlignment="1">
      <alignment horizontal="right" wrapText="1" indent="2"/>
    </xf>
    <xf numFmtId="1" fontId="10" fillId="2" borderId="50" xfId="1" applyNumberFormat="1" applyFont="1" applyFill="1" applyBorder="1" applyAlignment="1">
      <alignment horizontal="right" indent="2"/>
    </xf>
    <xf numFmtId="1" fontId="9" fillId="2" borderId="50" xfId="1" applyNumberFormat="1" applyFont="1" applyFill="1" applyBorder="1" applyAlignment="1">
      <alignment horizontal="right" wrapText="1" indent="2"/>
    </xf>
    <xf numFmtId="164" fontId="9" fillId="2" borderId="50" xfId="1" applyNumberFormat="1" applyFont="1" applyFill="1" applyBorder="1" applyAlignment="1">
      <alignment horizontal="right" wrapText="1" indent="2"/>
    </xf>
    <xf numFmtId="178" fontId="9" fillId="2" borderId="50" xfId="1" applyNumberFormat="1" applyFont="1" applyFill="1" applyBorder="1" applyAlignment="1">
      <alignment horizontal="right" wrapText="1" indent="2"/>
    </xf>
    <xf numFmtId="176" fontId="9" fillId="2" borderId="50" xfId="1" applyNumberFormat="1" applyFont="1" applyFill="1" applyBorder="1" applyAlignment="1">
      <alignment horizontal="right" wrapText="1" indent="2"/>
    </xf>
    <xf numFmtId="165" fontId="9" fillId="2" borderId="50" xfId="1" applyNumberFormat="1" applyFont="1" applyFill="1" applyBorder="1" applyAlignment="1">
      <alignment horizontal="right" wrapText="1" indent="2"/>
    </xf>
    <xf numFmtId="164" fontId="9" fillId="2" borderId="18" xfId="1" applyNumberFormat="1" applyFont="1" applyFill="1" applyBorder="1" applyAlignment="1">
      <alignment horizontal="right" wrapText="1" indent="2"/>
    </xf>
    <xf numFmtId="0" fontId="9" fillId="2" borderId="50" xfId="1" applyFont="1" applyFill="1" applyBorder="1" applyAlignment="1">
      <alignment horizontal="left"/>
    </xf>
    <xf numFmtId="0" fontId="13" fillId="2" borderId="1" xfId="0" applyNumberFormat="1" applyFont="1" applyFill="1" applyBorder="1" applyAlignment="1" applyProtection="1">
      <alignment horizontal="center" wrapText="1"/>
    </xf>
    <xf numFmtId="0" fontId="13" fillId="2" borderId="26" xfId="0" applyNumberFormat="1" applyFont="1" applyFill="1" applyBorder="1" applyAlignment="1" applyProtection="1">
      <alignment horizontal="left" wrapText="1"/>
    </xf>
    <xf numFmtId="0" fontId="13" fillId="2" borderId="5" xfId="0" applyNumberFormat="1" applyFont="1" applyFill="1" applyBorder="1" applyAlignment="1" applyProtection="1">
      <alignment horizontal="center" wrapText="1"/>
    </xf>
    <xf numFmtId="0" fontId="13" fillId="2" borderId="50" xfId="0" applyNumberFormat="1" applyFont="1" applyFill="1" applyBorder="1" applyAlignment="1" applyProtection="1">
      <alignment horizontal="left" wrapText="1" indent="2"/>
    </xf>
    <xf numFmtId="0" fontId="13" fillId="2" borderId="5" xfId="0" applyFont="1" applyFill="1" applyBorder="1" applyAlignment="1">
      <alignment horizontal="center"/>
    </xf>
    <xf numFmtId="0" fontId="13" fillId="2" borderId="0" xfId="0" applyNumberFormat="1" applyFont="1" applyFill="1" applyBorder="1" applyAlignment="1" applyProtection="1">
      <alignment horizontal="left" wrapText="1"/>
    </xf>
    <xf numFmtId="0" fontId="13" fillId="2" borderId="62" xfId="0" applyFont="1" applyFill="1" applyBorder="1" applyAlignment="1">
      <alignment horizontal="center"/>
    </xf>
    <xf numFmtId="0" fontId="9" fillId="2" borderId="63" xfId="1" applyFont="1" applyFill="1" applyBorder="1" applyAlignment="1">
      <alignment horizontal="center" wrapText="1"/>
    </xf>
    <xf numFmtId="0" fontId="9" fillId="2" borderId="5" xfId="1" applyFont="1" applyFill="1" applyBorder="1" applyAlignment="1">
      <alignment horizontal="center"/>
    </xf>
    <xf numFmtId="1" fontId="13" fillId="2" borderId="50" xfId="1" applyNumberFormat="1" applyFont="1" applyFill="1" applyBorder="1" applyAlignment="1">
      <alignment horizontal="right" indent="1"/>
    </xf>
    <xf numFmtId="1" fontId="3" fillId="2" borderId="50" xfId="1" applyNumberFormat="1" applyFill="1" applyBorder="1"/>
    <xf numFmtId="182" fontId="13" fillId="2" borderId="50" xfId="1" applyNumberFormat="1" applyFont="1" applyFill="1" applyBorder="1" applyAlignment="1">
      <alignment horizontal="right" indent="1"/>
    </xf>
    <xf numFmtId="176" fontId="13" fillId="2" borderId="50" xfId="1" applyNumberFormat="1" applyFont="1" applyFill="1" applyBorder="1" applyAlignment="1">
      <alignment horizontal="right" indent="1"/>
    </xf>
    <xf numFmtId="0" fontId="13" fillId="2" borderId="47" xfId="5" applyFont="1" applyFill="1" applyBorder="1" applyAlignment="1">
      <alignment horizontal="center" vertical="center"/>
    </xf>
    <xf numFmtId="165" fontId="44" fillId="2" borderId="0" xfId="5" applyNumberFormat="1" applyFont="1" applyFill="1" applyBorder="1" applyAlignment="1">
      <alignment horizontal="right" indent="1"/>
    </xf>
    <xf numFmtId="165" fontId="44" fillId="2" borderId="50" xfId="5" applyNumberFormat="1" applyFont="1" applyFill="1" applyBorder="1" applyAlignment="1">
      <alignment horizontal="right" indent="1"/>
    </xf>
    <xf numFmtId="165" fontId="13" fillId="2" borderId="50" xfId="5" applyNumberFormat="1" applyFont="1" applyFill="1" applyBorder="1" applyAlignment="1">
      <alignment horizontal="right" indent="1"/>
    </xf>
    <xf numFmtId="164" fontId="9" fillId="2" borderId="50" xfId="5" applyNumberFormat="1" applyFont="1" applyFill="1" applyBorder="1" applyAlignment="1">
      <alignment horizontal="right" wrapText="1" indent="1"/>
    </xf>
    <xf numFmtId="165" fontId="9" fillId="2" borderId="68" xfId="1" applyNumberFormat="1" applyFont="1" applyFill="1" applyBorder="1" applyAlignment="1">
      <alignment horizontal="right" wrapText="1" indent="3"/>
    </xf>
    <xf numFmtId="165" fontId="9" fillId="2" borderId="50" xfId="1" applyNumberFormat="1" applyFont="1" applyFill="1" applyBorder="1" applyAlignment="1">
      <alignment horizontal="right" wrapText="1" indent="3"/>
    </xf>
    <xf numFmtId="176" fontId="9" fillId="2" borderId="50" xfId="1" applyNumberFormat="1" applyFont="1" applyFill="1" applyBorder="1" applyAlignment="1">
      <alignment horizontal="right" wrapText="1" indent="3"/>
    </xf>
    <xf numFmtId="165" fontId="11" fillId="2" borderId="50" xfId="1" applyNumberFormat="1" applyFont="1" applyFill="1" applyBorder="1" applyAlignment="1">
      <alignment horizontal="right" indent="3"/>
    </xf>
    <xf numFmtId="0" fontId="3" fillId="2" borderId="50" xfId="1" applyFill="1" applyBorder="1"/>
    <xf numFmtId="165" fontId="13" fillId="2" borderId="50" xfId="1" applyNumberFormat="1" applyFont="1" applyFill="1" applyBorder="1" applyAlignment="1">
      <alignment horizontal="right" indent="1"/>
    </xf>
    <xf numFmtId="0" fontId="5" fillId="2" borderId="0" xfId="1" applyFont="1" applyFill="1" applyBorder="1" applyAlignment="1">
      <alignment vertical="center" wrapText="1"/>
    </xf>
    <xf numFmtId="183" fontId="45" fillId="2" borderId="0" xfId="1" applyNumberFormat="1" applyFont="1" applyFill="1" applyAlignment="1">
      <alignment horizontal="right" wrapText="1"/>
    </xf>
    <xf numFmtId="183" fontId="45" fillId="2" borderId="0" xfId="1" applyNumberFormat="1" applyFont="1" applyFill="1"/>
    <xf numFmtId="0" fontId="36" fillId="2" borderId="0" xfId="1" applyFont="1" applyFill="1" applyAlignment="1">
      <alignment horizontal="center"/>
    </xf>
    <xf numFmtId="164" fontId="4" fillId="2" borderId="0" xfId="1" applyNumberFormat="1" applyFont="1" applyFill="1"/>
    <xf numFmtId="0" fontId="13" fillId="2" borderId="0" xfId="1" applyFont="1" applyFill="1" applyAlignment="1">
      <alignment horizontal="right"/>
    </xf>
    <xf numFmtId="164" fontId="13" fillId="2" borderId="0" xfId="1" applyNumberFormat="1" applyFont="1" applyFill="1" applyAlignment="1">
      <alignment horizontal="right" indent="1"/>
    </xf>
    <xf numFmtId="168" fontId="13" fillId="2" borderId="0" xfId="1" applyNumberFormat="1" applyFont="1" applyFill="1" applyAlignment="1">
      <alignment horizontal="right" indent="1"/>
    </xf>
    <xf numFmtId="164" fontId="13" fillId="2" borderId="0" xfId="1" applyNumberFormat="1" applyFont="1" applyFill="1" applyBorder="1" applyAlignment="1">
      <alignment horizontal="center" wrapText="1"/>
    </xf>
    <xf numFmtId="164" fontId="36" fillId="2" borderId="0" xfId="1" applyNumberFormat="1" applyFont="1" applyFill="1" applyBorder="1" applyAlignment="1">
      <alignment horizontal="center" wrapText="1"/>
    </xf>
    <xf numFmtId="0" fontId="36" fillId="2" borderId="0" xfId="1" applyFont="1" applyFill="1" applyBorder="1" applyAlignment="1">
      <alignment horizontal="right" indent="1"/>
    </xf>
    <xf numFmtId="0" fontId="47" fillId="2" borderId="0" xfId="2" applyFont="1" applyFill="1" applyBorder="1"/>
    <xf numFmtId="49" fontId="47" fillId="2" borderId="0" xfId="2" applyNumberFormat="1" applyFont="1" applyFill="1" applyBorder="1" applyAlignment="1">
      <alignment vertical="top"/>
    </xf>
    <xf numFmtId="0" fontId="48" fillId="2" borderId="0" xfId="1" applyFont="1" applyFill="1"/>
    <xf numFmtId="0" fontId="49" fillId="2" borderId="0" xfId="1" applyFont="1" applyFill="1"/>
    <xf numFmtId="0" fontId="50" fillId="2" borderId="0" xfId="1" applyFont="1" applyFill="1"/>
    <xf numFmtId="164" fontId="48" fillId="2" borderId="0" xfId="1" applyNumberFormat="1" applyFont="1" applyFill="1"/>
    <xf numFmtId="0" fontId="50" fillId="2" borderId="0" xfId="1" applyFont="1" applyFill="1" applyAlignment="1">
      <alignment horizontal="right"/>
    </xf>
    <xf numFmtId="0" fontId="48" fillId="2" borderId="0" xfId="1" applyFont="1" applyFill="1" applyAlignment="1"/>
    <xf numFmtId="0" fontId="48" fillId="2" borderId="0" xfId="1" applyFont="1" applyFill="1" applyAlignment="1">
      <alignment horizontal="center"/>
    </xf>
    <xf numFmtId="168" fontId="48" fillId="2" borderId="0" xfId="1" applyNumberFormat="1" applyFont="1" applyFill="1"/>
    <xf numFmtId="0" fontId="36" fillId="2" borderId="0" xfId="9" applyFont="1" applyFill="1" applyBorder="1" applyAlignment="1">
      <alignment horizontal="center" wrapText="1"/>
    </xf>
    <xf numFmtId="0" fontId="36" fillId="2" borderId="0" xfId="9" applyNumberFormat="1" applyFont="1" applyFill="1" applyBorder="1" applyAlignment="1">
      <alignment horizontal="center" wrapText="1"/>
    </xf>
    <xf numFmtId="1" fontId="36" fillId="2" borderId="0" xfId="9" applyNumberFormat="1" applyFont="1" applyFill="1"/>
    <xf numFmtId="0" fontId="23" fillId="2" borderId="0" xfId="9" applyFont="1" applyFill="1" applyBorder="1" applyAlignment="1">
      <alignment wrapText="1"/>
    </xf>
    <xf numFmtId="0" fontId="23" fillId="2" borderId="0" xfId="9" applyFont="1" applyFill="1" applyAlignment="1">
      <alignment wrapText="1"/>
    </xf>
    <xf numFmtId="176" fontId="36" fillId="2" borderId="0" xfId="9" applyNumberFormat="1" applyFont="1" applyFill="1" applyBorder="1" applyAlignment="1">
      <alignment horizontal="right" indent="1"/>
    </xf>
    <xf numFmtId="0" fontId="23" fillId="2" borderId="0" xfId="9" applyFont="1" applyFill="1" applyBorder="1" applyAlignment="1">
      <alignment horizontal="left"/>
    </xf>
    <xf numFmtId="0" fontId="1" fillId="2" borderId="0" xfId="9" applyFont="1" applyFill="1" applyBorder="1" applyAlignment="1">
      <alignment horizontal="left"/>
    </xf>
    <xf numFmtId="0" fontId="46" fillId="2" borderId="0" xfId="9" applyFont="1" applyFill="1" applyBorder="1" applyAlignment="1">
      <alignment horizontal="right" vertical="center" wrapText="1"/>
    </xf>
    <xf numFmtId="16" fontId="46" fillId="2" borderId="0" xfId="9" quotePrefix="1" applyNumberFormat="1" applyFont="1" applyFill="1" applyBorder="1" applyAlignment="1">
      <alignment horizontal="right" vertical="center" wrapText="1"/>
    </xf>
    <xf numFmtId="168" fontId="36" fillId="2" borderId="0" xfId="9" applyNumberFormat="1" applyFont="1" applyFill="1" applyBorder="1" applyAlignment="1"/>
    <xf numFmtId="165" fontId="9" fillId="2" borderId="0" xfId="9" applyNumberFormat="1" applyFont="1" applyFill="1" applyBorder="1" applyAlignment="1">
      <alignment horizontal="right" indent="1"/>
    </xf>
    <xf numFmtId="0" fontId="9" fillId="2" borderId="0" xfId="9" applyFont="1" applyFill="1" applyBorder="1" applyAlignment="1">
      <alignment horizontal="center" wrapText="1"/>
    </xf>
    <xf numFmtId="0" fontId="9" fillId="2" borderId="0" xfId="9" applyFont="1" applyFill="1" applyBorder="1" applyAlignment="1">
      <alignment horizontal="left"/>
    </xf>
    <xf numFmtId="0" fontId="9" fillId="2" borderId="0" xfId="9" applyFont="1" applyFill="1" applyBorder="1" applyAlignment="1">
      <alignment horizontal="right"/>
    </xf>
    <xf numFmtId="168" fontId="1" fillId="2" borderId="0" xfId="9" applyNumberFormat="1" applyFont="1" applyFill="1"/>
    <xf numFmtId="165" fontId="13" fillId="2" borderId="0" xfId="9" applyNumberFormat="1" applyFont="1" applyFill="1"/>
    <xf numFmtId="168" fontId="13" fillId="2" borderId="0" xfId="9" applyNumberFormat="1" applyFont="1" applyFill="1" applyBorder="1" applyAlignment="1">
      <alignment horizontal="right" indent="1"/>
    </xf>
    <xf numFmtId="168" fontId="13" fillId="2" borderId="0" xfId="9" applyNumberFormat="1" applyFont="1" applyFill="1" applyBorder="1" applyAlignment="1"/>
    <xf numFmtId="0" fontId="5" fillId="2" borderId="0" xfId="9" applyFont="1" applyFill="1"/>
    <xf numFmtId="165" fontId="13" fillId="2" borderId="0" xfId="9" applyNumberFormat="1" applyFont="1" applyFill="1" applyBorder="1" applyAlignment="1">
      <alignment horizontal="right" indent="1"/>
    </xf>
    <xf numFmtId="0" fontId="36" fillId="2" borderId="0" xfId="9" applyFont="1" applyFill="1" applyBorder="1" applyAlignment="1">
      <alignment vertical="center" wrapText="1"/>
    </xf>
    <xf numFmtId="0" fontId="36" fillId="2" borderId="0" xfId="9" applyFont="1" applyFill="1" applyBorder="1" applyAlignment="1">
      <alignment horizontal="center" vertical="center"/>
    </xf>
    <xf numFmtId="0" fontId="4" fillId="2" borderId="0" xfId="9" applyFont="1" applyFill="1" applyBorder="1" applyAlignment="1">
      <alignment horizontal="center"/>
    </xf>
    <xf numFmtId="0" fontId="36" fillId="2" borderId="0" xfId="9" applyFont="1" applyFill="1" applyAlignment="1">
      <alignment horizontal="center"/>
    </xf>
    <xf numFmtId="0" fontId="36" fillId="2" borderId="0" xfId="9" applyFont="1" applyFill="1" applyBorder="1" applyAlignment="1">
      <alignment horizontal="center" vertical="center" wrapText="1"/>
    </xf>
    <xf numFmtId="0" fontId="52" fillId="2" borderId="0" xfId="4" applyFont="1" applyFill="1" applyBorder="1"/>
    <xf numFmtId="169" fontId="52" fillId="2" borderId="0" xfId="4" applyNumberFormat="1" applyFont="1" applyFill="1" applyBorder="1" applyAlignment="1">
      <alignment horizontal="left" indent="2"/>
    </xf>
    <xf numFmtId="165" fontId="1" fillId="2" borderId="0" xfId="9" applyNumberFormat="1" applyFont="1" applyFill="1"/>
    <xf numFmtId="171" fontId="1" fillId="2" borderId="0" xfId="9" applyNumberFormat="1" applyFont="1" applyFill="1"/>
    <xf numFmtId="0" fontId="9" fillId="2" borderId="0" xfId="9" applyNumberFormat="1" applyFont="1" applyFill="1" applyBorder="1" applyAlignment="1" applyProtection="1">
      <alignment horizontal="center" vertical="center"/>
    </xf>
    <xf numFmtId="165" fontId="13" fillId="2" borderId="0" xfId="0" applyNumberFormat="1" applyFont="1" applyFill="1" applyAlignment="1">
      <alignment horizontal="right" indent="2"/>
    </xf>
    <xf numFmtId="0" fontId="6" fillId="2" borderId="0" xfId="8" applyFont="1" applyFill="1" applyAlignment="1">
      <alignment wrapText="1"/>
    </xf>
    <xf numFmtId="183" fontId="4" fillId="2" borderId="0" xfId="8" applyNumberFormat="1" applyFont="1" applyFill="1"/>
    <xf numFmtId="176" fontId="4" fillId="2" borderId="0" xfId="8" applyNumberFormat="1" applyFont="1" applyFill="1"/>
    <xf numFmtId="0" fontId="34" fillId="2" borderId="0" xfId="0" applyFont="1" applyFill="1"/>
    <xf numFmtId="0" fontId="13" fillId="2" borderId="0" xfId="1" applyFont="1" applyFill="1" applyBorder="1" applyAlignment="1">
      <alignment horizontal="right"/>
    </xf>
    <xf numFmtId="2" fontId="7" fillId="2" borderId="0" xfId="0" applyNumberFormat="1" applyFont="1" applyFill="1" applyBorder="1"/>
    <xf numFmtId="1" fontId="42" fillId="2" borderId="0" xfId="0" applyNumberFormat="1" applyFont="1" applyFill="1"/>
    <xf numFmtId="165" fontId="42" fillId="2" borderId="0" xfId="0" applyNumberFormat="1" applyFont="1" applyFill="1"/>
    <xf numFmtId="0" fontId="42" fillId="2" borderId="0" xfId="9" applyFont="1" applyFill="1"/>
    <xf numFmtId="0" fontId="1" fillId="2" borderId="0" xfId="1" applyFont="1" applyFill="1" applyBorder="1"/>
    <xf numFmtId="164" fontId="9" fillId="2" borderId="0" xfId="9" applyNumberFormat="1" applyFont="1" applyFill="1" applyBorder="1" applyAlignment="1">
      <alignment horizontal="right" wrapText="1" indent="2"/>
    </xf>
    <xf numFmtId="179" fontId="1" fillId="2" borderId="0" xfId="9" applyNumberFormat="1" applyFont="1" applyFill="1" applyBorder="1"/>
    <xf numFmtId="179" fontId="9" fillId="2" borderId="0" xfId="9" applyNumberFormat="1" applyFont="1" applyFill="1" applyBorder="1" applyAlignment="1">
      <alignment horizontal="right" wrapText="1" indent="2"/>
    </xf>
    <xf numFmtId="165" fontId="1" fillId="2" borderId="0" xfId="1" applyNumberFormat="1" applyFont="1" applyFill="1" applyBorder="1"/>
    <xf numFmtId="0" fontId="13" fillId="2" borderId="0" xfId="9" applyFont="1" applyFill="1" applyBorder="1" applyAlignment="1">
      <alignment wrapText="1"/>
    </xf>
    <xf numFmtId="187" fontId="7" fillId="2" borderId="0" xfId="0" applyNumberFormat="1" applyFont="1" applyFill="1" applyBorder="1"/>
    <xf numFmtId="1" fontId="13" fillId="2" borderId="0" xfId="9" applyNumberFormat="1" applyFont="1" applyFill="1" applyBorder="1"/>
    <xf numFmtId="0" fontId="13" fillId="2" borderId="0" xfId="9" applyFont="1" applyFill="1" applyBorder="1" applyAlignment="1">
      <alignment horizontal="center"/>
    </xf>
    <xf numFmtId="1" fontId="13" fillId="2" borderId="0" xfId="9" applyNumberFormat="1" applyFont="1" applyFill="1" applyBorder="1" applyAlignment="1">
      <alignment horizontal="right"/>
    </xf>
    <xf numFmtId="168" fontId="4" fillId="2" borderId="0" xfId="9" applyNumberFormat="1" applyFont="1" applyFill="1" applyBorder="1" applyAlignment="1">
      <alignment horizontal="right" indent="1"/>
    </xf>
    <xf numFmtId="173" fontId="16" fillId="2" borderId="0" xfId="4" applyNumberFormat="1" applyFont="1" applyFill="1" applyBorder="1" applyAlignment="1">
      <alignment horizontal="right"/>
    </xf>
    <xf numFmtId="173" fontId="4" fillId="2" borderId="0" xfId="9" applyNumberFormat="1" applyFont="1" applyFill="1" applyBorder="1"/>
    <xf numFmtId="0" fontId="5" fillId="2" borderId="0" xfId="1" applyFont="1" applyFill="1" applyAlignment="1">
      <alignment horizontal="center"/>
    </xf>
    <xf numFmtId="0" fontId="8" fillId="2" borderId="0" xfId="1" applyFont="1" applyFill="1" applyBorder="1" applyAlignment="1">
      <alignment horizontal="center" vertical="center"/>
    </xf>
    <xf numFmtId="0" fontId="9" fillId="2" borderId="26"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6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5" fillId="2" borderId="33" xfId="1" applyFont="1" applyFill="1" applyBorder="1" applyAlignment="1">
      <alignment horizontal="center"/>
    </xf>
    <xf numFmtId="0" fontId="9" fillId="2" borderId="23" xfId="1" applyFont="1" applyFill="1" applyBorder="1" applyAlignment="1">
      <alignment horizontal="center" wrapText="1"/>
    </xf>
    <xf numFmtId="0" fontId="9" fillId="2" borderId="14" xfId="1" applyFont="1" applyFill="1" applyBorder="1" applyAlignment="1">
      <alignment horizontal="center" wrapText="1"/>
    </xf>
    <xf numFmtId="0" fontId="13" fillId="2" borderId="3" xfId="1" applyFont="1" applyFill="1" applyBorder="1" applyAlignment="1">
      <alignment horizontal="center" vertical="center" wrapText="1"/>
    </xf>
    <xf numFmtId="0" fontId="13" fillId="2" borderId="8" xfId="1" applyFont="1" applyFill="1" applyBorder="1" applyAlignment="1">
      <alignment horizontal="center" vertical="center" wrapText="1"/>
    </xf>
    <xf numFmtId="165" fontId="9" fillId="2" borderId="0" xfId="1" applyNumberFormat="1" applyFont="1" applyFill="1" applyBorder="1" applyAlignment="1">
      <alignment horizontal="center" vertical="center"/>
    </xf>
    <xf numFmtId="0" fontId="9" fillId="2" borderId="22" xfId="1" applyFont="1" applyFill="1" applyBorder="1" applyAlignment="1">
      <alignment horizontal="center" vertical="center"/>
    </xf>
    <xf numFmtId="0" fontId="9" fillId="2" borderId="19"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0" xfId="1" applyFont="1" applyFill="1" applyBorder="1" applyAlignment="1">
      <alignment horizontal="center" vertical="center"/>
    </xf>
    <xf numFmtId="0" fontId="9" fillId="2" borderId="22" xfId="1" applyFont="1" applyFill="1" applyBorder="1" applyAlignment="1">
      <alignment horizontal="center" vertical="center" wrapText="1"/>
    </xf>
    <xf numFmtId="0" fontId="8" fillId="2" borderId="0" xfId="1" applyFont="1" applyFill="1" applyAlignment="1">
      <alignment horizontal="center"/>
    </xf>
    <xf numFmtId="0" fontId="8" fillId="2" borderId="0"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23" fillId="2" borderId="0" xfId="9" applyFont="1" applyFill="1" applyAlignment="1">
      <alignment horizontal="center"/>
    </xf>
    <xf numFmtId="0" fontId="13" fillId="2" borderId="22" xfId="1" applyFont="1" applyFill="1" applyBorder="1" applyAlignment="1">
      <alignment horizontal="center" vertical="center" wrapText="1"/>
    </xf>
    <xf numFmtId="0" fontId="13" fillId="2" borderId="22"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25" xfId="1" applyFont="1" applyFill="1" applyBorder="1" applyAlignment="1">
      <alignment horizontal="center"/>
    </xf>
    <xf numFmtId="0" fontId="13" fillId="2" borderId="31" xfId="1" applyFont="1" applyFill="1" applyBorder="1" applyAlignment="1">
      <alignment horizontal="center"/>
    </xf>
    <xf numFmtId="0" fontId="13" fillId="2" borderId="32" xfId="1" applyFont="1" applyFill="1" applyBorder="1" applyAlignment="1">
      <alignment horizontal="center"/>
    </xf>
    <xf numFmtId="0" fontId="13" fillId="2" borderId="15" xfId="1" applyFont="1" applyFill="1" applyBorder="1" applyAlignment="1">
      <alignment horizontal="center" wrapText="1"/>
    </xf>
    <xf numFmtId="0" fontId="13" fillId="2" borderId="31" xfId="1" applyFont="1" applyFill="1" applyBorder="1" applyAlignment="1">
      <alignment horizontal="center" wrapText="1"/>
    </xf>
    <xf numFmtId="0" fontId="5" fillId="2" borderId="0" xfId="1" applyFont="1" applyFill="1" applyBorder="1" applyAlignment="1">
      <alignment horizontal="center" vertical="center" wrapText="1"/>
    </xf>
    <xf numFmtId="0" fontId="5" fillId="2" borderId="0" xfId="1" applyFont="1" applyFill="1" applyBorder="1" applyAlignment="1">
      <alignment horizontal="center" vertical="center"/>
    </xf>
    <xf numFmtId="0" fontId="16" fillId="2" borderId="1" xfId="4" applyFont="1" applyFill="1" applyBorder="1" applyAlignment="1">
      <alignment horizontal="center" vertical="center" wrapText="1"/>
    </xf>
    <xf numFmtId="0" fontId="16" fillId="2" borderId="5"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6"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5" fillId="2" borderId="0" xfId="0" applyFont="1" applyFill="1" applyAlignment="1">
      <alignment horizontal="center" vertical="top" wrapText="1"/>
    </xf>
    <xf numFmtId="16" fontId="13" fillId="2" borderId="3" xfId="5" quotePrefix="1" applyNumberFormat="1" applyFont="1" applyFill="1" applyBorder="1" applyAlignment="1">
      <alignment horizontal="center" vertical="center" wrapText="1"/>
    </xf>
    <xf numFmtId="16" fontId="13" fillId="2" borderId="8" xfId="5" quotePrefix="1" applyNumberFormat="1" applyFont="1" applyFill="1" applyBorder="1" applyAlignment="1">
      <alignment horizontal="center" vertical="center" wrapText="1"/>
    </xf>
    <xf numFmtId="16" fontId="13" fillId="2" borderId="15" xfId="5" quotePrefix="1" applyNumberFormat="1" applyFont="1" applyFill="1" applyBorder="1" applyAlignment="1">
      <alignment horizontal="center" vertical="center" wrapText="1"/>
    </xf>
    <xf numFmtId="0" fontId="13" fillId="2" borderId="21" xfId="5" applyFont="1" applyFill="1" applyBorder="1" applyAlignment="1">
      <alignment horizontal="center" vertical="center" wrapText="1"/>
    </xf>
    <xf numFmtId="0" fontId="13" fillId="2" borderId="23" xfId="5" applyFont="1" applyFill="1" applyBorder="1" applyAlignment="1">
      <alignment horizontal="center" vertical="center" wrapText="1"/>
    </xf>
    <xf numFmtId="0" fontId="13" fillId="2" borderId="22" xfId="5" applyFont="1" applyFill="1" applyBorder="1" applyAlignment="1">
      <alignment horizontal="center"/>
    </xf>
    <xf numFmtId="0" fontId="13" fillId="2" borderId="17"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xf>
    <xf numFmtId="0" fontId="13" fillId="2" borderId="33" xfId="0" applyNumberFormat="1" applyFont="1" applyFill="1" applyBorder="1" applyAlignment="1" applyProtection="1">
      <alignment horizontal="center" vertical="center"/>
    </xf>
    <xf numFmtId="0" fontId="13" fillId="2" borderId="63" xfId="0" applyNumberFormat="1" applyFont="1" applyFill="1" applyBorder="1" applyAlignment="1" applyProtection="1">
      <alignment horizontal="center" vertical="center"/>
    </xf>
    <xf numFmtId="0" fontId="13" fillId="2" borderId="62" xfId="0" applyNumberFormat="1" applyFont="1" applyFill="1" applyBorder="1" applyAlignment="1" applyProtection="1">
      <alignment horizontal="center" vertical="center"/>
    </xf>
    <xf numFmtId="0" fontId="13" fillId="2" borderId="64" xfId="0" applyNumberFormat="1" applyFont="1" applyFill="1" applyBorder="1" applyAlignment="1" applyProtection="1">
      <alignment horizontal="center" vertical="center"/>
    </xf>
    <xf numFmtId="0" fontId="13" fillId="2" borderId="19" xfId="5" applyFont="1" applyFill="1" applyBorder="1" applyAlignment="1">
      <alignment horizontal="center" vertical="center" wrapText="1"/>
    </xf>
    <xf numFmtId="0" fontId="13" fillId="2" borderId="20" xfId="5" applyFont="1" applyFill="1" applyBorder="1" applyAlignment="1">
      <alignment horizontal="center" vertical="center" wrapText="1"/>
    </xf>
    <xf numFmtId="0" fontId="21" fillId="2" borderId="0" xfId="9" applyFont="1" applyFill="1" applyBorder="1" applyAlignment="1">
      <alignment horizontal="center" vertical="center" wrapText="1"/>
    </xf>
    <xf numFmtId="0" fontId="9" fillId="2" borderId="0" xfId="9" applyNumberFormat="1" applyFont="1" applyFill="1" applyBorder="1" applyAlignment="1" applyProtection="1">
      <alignment horizontal="center" vertical="center" wrapText="1"/>
    </xf>
    <xf numFmtId="0" fontId="1" fillId="2" borderId="0" xfId="9" applyFont="1" applyFill="1" applyBorder="1" applyAlignment="1">
      <alignment horizontal="center" vertical="center" wrapText="1"/>
    </xf>
    <xf numFmtId="0" fontId="51" fillId="0" borderId="0" xfId="0" applyFont="1" applyAlignment="1">
      <alignment horizontal="center" vertical="center"/>
    </xf>
    <xf numFmtId="0" fontId="9" fillId="2" borderId="18" xfId="1" applyFont="1" applyFill="1" applyBorder="1" applyAlignment="1">
      <alignment horizontal="center"/>
    </xf>
    <xf numFmtId="0" fontId="9" fillId="2" borderId="0" xfId="1" applyFont="1" applyFill="1" applyBorder="1" applyAlignment="1">
      <alignment horizontal="center"/>
    </xf>
    <xf numFmtId="0" fontId="9" fillId="2" borderId="17"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63" xfId="1" applyFont="1" applyFill="1" applyBorder="1" applyAlignment="1">
      <alignment horizontal="center" vertical="center" wrapText="1"/>
    </xf>
    <xf numFmtId="0" fontId="9" fillId="2" borderId="64" xfId="1" applyFont="1" applyFill="1" applyBorder="1" applyAlignment="1">
      <alignment horizontal="center" vertical="center" wrapText="1"/>
    </xf>
    <xf numFmtId="0" fontId="9" fillId="2" borderId="19" xfId="1" applyFont="1" applyFill="1" applyBorder="1" applyAlignment="1">
      <alignment horizontal="center" wrapText="1"/>
    </xf>
    <xf numFmtId="0" fontId="9" fillId="2" borderId="20" xfId="1" applyFont="1" applyFill="1" applyBorder="1" applyAlignment="1">
      <alignment horizontal="center"/>
    </xf>
    <xf numFmtId="0" fontId="9" fillId="2" borderId="3" xfId="1" applyFont="1" applyFill="1" applyBorder="1" applyAlignment="1">
      <alignment horizontal="center"/>
    </xf>
    <xf numFmtId="0" fontId="11" fillId="2" borderId="18" xfId="1" applyFont="1" applyFill="1" applyBorder="1" applyAlignment="1">
      <alignment horizontal="center"/>
    </xf>
    <xf numFmtId="0" fontId="11" fillId="2" borderId="0" xfId="1" applyFont="1" applyFill="1" applyBorder="1" applyAlignment="1">
      <alignment horizontal="center"/>
    </xf>
    <xf numFmtId="165" fontId="44" fillId="2" borderId="18" xfId="1" applyNumberFormat="1" applyFont="1" applyFill="1" applyBorder="1" applyAlignment="1">
      <alignment horizontal="center"/>
    </xf>
    <xf numFmtId="165" fontId="44" fillId="2" borderId="0" xfId="1" applyNumberFormat="1" applyFont="1" applyFill="1" applyBorder="1" applyAlignment="1">
      <alignment horizontal="center"/>
    </xf>
    <xf numFmtId="0" fontId="8" fillId="2" borderId="0" xfId="1" applyFont="1" applyFill="1" applyBorder="1" applyAlignment="1">
      <alignment horizontal="center"/>
    </xf>
    <xf numFmtId="0" fontId="9" fillId="2" borderId="1"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28"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5"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36" fillId="2" borderId="0" xfId="1" applyFont="1" applyFill="1" applyAlignment="1">
      <alignment horizontal="center"/>
    </xf>
    <xf numFmtId="0" fontId="9" fillId="2" borderId="23" xfId="1" applyFont="1" applyFill="1" applyBorder="1" applyAlignment="1">
      <alignment horizontal="center" vertical="center"/>
    </xf>
    <xf numFmtId="0" fontId="37" fillId="2" borderId="0" xfId="9" applyFont="1" applyFill="1" applyBorder="1" applyAlignment="1">
      <alignment horizontal="center" vertical="center"/>
    </xf>
    <xf numFmtId="0" fontId="9" fillId="2" borderId="0" xfId="9" applyFont="1" applyFill="1" applyBorder="1" applyAlignment="1">
      <alignment horizontal="center" vertical="center"/>
    </xf>
    <xf numFmtId="0" fontId="36" fillId="2" borderId="0" xfId="9" applyFont="1" applyFill="1" applyBorder="1" applyAlignment="1">
      <alignment horizontal="center" vertical="center"/>
    </xf>
    <xf numFmtId="0" fontId="44" fillId="2" borderId="35" xfId="5" applyFont="1" applyFill="1" applyBorder="1" applyAlignment="1">
      <alignment horizontal="center"/>
    </xf>
    <xf numFmtId="0" fontId="44" fillId="2" borderId="36" xfId="5" applyFont="1" applyFill="1" applyBorder="1" applyAlignment="1">
      <alignment horizontal="center"/>
    </xf>
    <xf numFmtId="0" fontId="44" fillId="2" borderId="18" xfId="5" applyFont="1" applyFill="1" applyBorder="1" applyAlignment="1">
      <alignment horizontal="center"/>
    </xf>
    <xf numFmtId="0" fontId="44" fillId="2" borderId="0" xfId="5" applyFont="1" applyFill="1" applyBorder="1" applyAlignment="1">
      <alignment horizontal="center"/>
    </xf>
    <xf numFmtId="0" fontId="8" fillId="2" borderId="0" xfId="5" applyFont="1" applyFill="1" applyBorder="1" applyAlignment="1">
      <alignment horizontal="center" vertical="center" wrapText="1"/>
    </xf>
    <xf numFmtId="0" fontId="9" fillId="2" borderId="4" xfId="5" applyFont="1" applyFill="1" applyBorder="1" applyAlignment="1">
      <alignment horizontal="center" vertical="center"/>
    </xf>
    <xf numFmtId="0" fontId="9" fillId="2" borderId="28" xfId="5" applyFont="1" applyFill="1" applyBorder="1" applyAlignment="1">
      <alignment horizontal="center" vertical="center"/>
    </xf>
    <xf numFmtId="0" fontId="9" fillId="2" borderId="9" xfId="5" applyFont="1" applyFill="1" applyBorder="1" applyAlignment="1">
      <alignment horizontal="center" vertical="center"/>
    </xf>
    <xf numFmtId="0" fontId="9" fillId="2" borderId="34" xfId="5" applyFont="1" applyFill="1" applyBorder="1" applyAlignment="1">
      <alignment horizontal="center" vertical="center"/>
    </xf>
    <xf numFmtId="164" fontId="9" fillId="2" borderId="59" xfId="5" applyNumberFormat="1" applyFont="1" applyFill="1" applyBorder="1" applyAlignment="1">
      <alignment horizontal="center" vertical="center"/>
    </xf>
    <xf numFmtId="164" fontId="9" fillId="2" borderId="34" xfId="5" applyNumberFormat="1" applyFont="1" applyFill="1" applyBorder="1" applyAlignment="1">
      <alignment horizontal="center" vertical="center"/>
    </xf>
    <xf numFmtId="164" fontId="9" fillId="2" borderId="49" xfId="5" applyNumberFormat="1" applyFont="1" applyFill="1" applyBorder="1" applyAlignment="1">
      <alignment horizontal="center" vertical="center"/>
    </xf>
    <xf numFmtId="0" fontId="9" fillId="2" borderId="46" xfId="5" applyFont="1" applyFill="1" applyBorder="1" applyAlignment="1">
      <alignment horizontal="center" vertical="center" wrapText="1"/>
    </xf>
    <xf numFmtId="0" fontId="9" fillId="2" borderId="29"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2" borderId="17" xfId="5" applyFont="1" applyFill="1" applyBorder="1" applyAlignment="1">
      <alignment horizontal="center" vertical="center" wrapText="1"/>
    </xf>
    <xf numFmtId="0" fontId="9" fillId="2" borderId="26" xfId="5" applyFont="1" applyFill="1" applyBorder="1" applyAlignment="1">
      <alignment horizontal="center" vertical="center" wrapText="1"/>
    </xf>
    <xf numFmtId="0" fontId="9" fillId="2" borderId="34" xfId="5" applyNumberFormat="1" applyFont="1" applyFill="1" applyBorder="1" applyAlignment="1">
      <alignment horizontal="center" vertical="center"/>
    </xf>
    <xf numFmtId="0" fontId="13" fillId="2" borderId="8" xfId="5" applyFont="1" applyFill="1" applyBorder="1" applyAlignment="1">
      <alignment horizontal="center" vertical="center" wrapText="1"/>
    </xf>
    <xf numFmtId="0" fontId="13" fillId="2" borderId="9" xfId="5" applyFont="1" applyFill="1" applyBorder="1" applyAlignment="1">
      <alignment horizontal="center" vertical="center" wrapText="1"/>
    </xf>
    <xf numFmtId="0" fontId="13" fillId="2" borderId="47" xfId="5" applyFont="1" applyFill="1" applyBorder="1" applyAlignment="1">
      <alignment horizontal="center" vertical="center" wrapText="1"/>
    </xf>
    <xf numFmtId="0" fontId="13" fillId="2" borderId="17" xfId="5" applyFont="1" applyFill="1" applyBorder="1" applyAlignment="1">
      <alignment horizontal="center" vertical="center" wrapText="1"/>
    </xf>
    <xf numFmtId="0" fontId="13" fillId="2" borderId="17" xfId="5" applyFont="1" applyFill="1" applyBorder="1" applyAlignment="1">
      <alignment horizontal="center" vertical="center"/>
    </xf>
    <xf numFmtId="0" fontId="13" fillId="2" borderId="28" xfId="5" applyFont="1" applyFill="1" applyBorder="1" applyAlignment="1">
      <alignment horizontal="center" vertical="center"/>
    </xf>
    <xf numFmtId="0" fontId="23" fillId="2" borderId="0" xfId="1" applyFont="1" applyFill="1" applyBorder="1" applyAlignment="1">
      <alignment horizontal="center"/>
    </xf>
    <xf numFmtId="0" fontId="23" fillId="2" borderId="0" xfId="9" applyFont="1" applyFill="1" applyBorder="1" applyAlignment="1">
      <alignment horizontal="center"/>
    </xf>
    <xf numFmtId="0" fontId="1" fillId="2" borderId="0" xfId="9" applyFont="1" applyFill="1" applyBorder="1" applyAlignment="1">
      <alignment horizontal="center"/>
    </xf>
    <xf numFmtId="0" fontId="13" fillId="2" borderId="0" xfId="1" applyFont="1" applyFill="1" applyAlignment="1">
      <alignment vertical="center" wrapText="1"/>
    </xf>
    <xf numFmtId="0" fontId="13" fillId="2" borderId="0" xfId="1" applyFont="1" applyFill="1" applyAlignment="1">
      <alignment horizontal="justify" vertical="center" wrapText="1"/>
    </xf>
    <xf numFmtId="0" fontId="10" fillId="2" borderId="0" xfId="1" applyFont="1" applyFill="1" applyAlignment="1">
      <alignment horizontal="left" wrapText="1"/>
    </xf>
    <xf numFmtId="0" fontId="8" fillId="0" borderId="0" xfId="1" applyFont="1" applyFill="1" applyAlignment="1">
      <alignment horizontal="center"/>
    </xf>
    <xf numFmtId="0" fontId="9" fillId="2" borderId="0"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66"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2" xfId="1" applyFont="1" applyFill="1" applyBorder="1" applyAlignment="1">
      <alignment horizontal="center" vertical="center"/>
    </xf>
    <xf numFmtId="0" fontId="13" fillId="2" borderId="58"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7" xfId="1" applyFont="1" applyFill="1" applyBorder="1" applyAlignment="1">
      <alignment horizontal="center" vertical="center" wrapText="1"/>
    </xf>
    <xf numFmtId="0" fontId="36" fillId="2" borderId="0" xfId="9" applyFont="1" applyFill="1" applyAlignment="1">
      <alignment horizontal="center"/>
    </xf>
    <xf numFmtId="0" fontId="23" fillId="2" borderId="0" xfId="9" applyFont="1" applyFill="1" applyAlignment="1">
      <alignment horizontal="center" vertical="center"/>
    </xf>
    <xf numFmtId="0" fontId="36" fillId="2" borderId="0" xfId="9" applyFont="1" applyFill="1" applyBorder="1" applyAlignment="1">
      <alignment horizontal="center" vertical="center" wrapText="1"/>
    </xf>
    <xf numFmtId="0" fontId="13" fillId="2" borderId="0" xfId="9" applyFont="1" applyFill="1" applyBorder="1" applyAlignment="1">
      <alignment horizontal="center" vertical="center"/>
    </xf>
    <xf numFmtId="0" fontId="13" fillId="2" borderId="0" xfId="1" applyFont="1" applyFill="1" applyAlignment="1">
      <alignment horizontal="left" vertical="center" wrapText="1"/>
    </xf>
    <xf numFmtId="0" fontId="13" fillId="2" borderId="4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15" xfId="1" applyFont="1" applyFill="1" applyBorder="1" applyAlignment="1">
      <alignment horizontal="center"/>
    </xf>
    <xf numFmtId="0" fontId="38" fillId="2" borderId="0" xfId="4" applyFont="1" applyFill="1" applyBorder="1" applyAlignment="1">
      <alignment horizontal="center" vertical="center" wrapText="1"/>
    </xf>
    <xf numFmtId="0" fontId="32" fillId="0" borderId="0" xfId="0" applyFont="1" applyAlignment="1">
      <alignment vertical="center"/>
    </xf>
    <xf numFmtId="0" fontId="0" fillId="0" borderId="0" xfId="0" applyAlignment="1"/>
    <xf numFmtId="0" fontId="53" fillId="0" borderId="0" xfId="0" applyFont="1" applyAlignment="1">
      <alignment horizontal="center"/>
    </xf>
    <xf numFmtId="0" fontId="53" fillId="0" borderId="0" xfId="0" applyFont="1"/>
    <xf numFmtId="0" fontId="0" fillId="0" borderId="0" xfId="0" applyAlignment="1">
      <alignment horizontal="center"/>
    </xf>
    <xf numFmtId="0" fontId="53" fillId="0" borderId="0" xfId="0" applyFont="1" applyAlignment="1">
      <alignment vertical="top"/>
    </xf>
    <xf numFmtId="0" fontId="53" fillId="0" borderId="0" xfId="0" applyFont="1" applyAlignment="1">
      <alignment wrapText="1"/>
    </xf>
    <xf numFmtId="0" fontId="54" fillId="0" borderId="0" xfId="0" applyFont="1" applyAlignment="1">
      <alignment horizontal="center" vertical="top" wrapText="1"/>
    </xf>
    <xf numFmtId="0" fontId="0" fillId="0" borderId="0" xfId="0" applyAlignment="1">
      <alignment wrapText="1"/>
    </xf>
    <xf numFmtId="0" fontId="53" fillId="0" borderId="0" xfId="0" applyFont="1" applyAlignment="1"/>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0" fillId="0" borderId="0" xfId="0" applyFont="1" applyAlignment="1">
      <alignment vertical="center"/>
    </xf>
    <xf numFmtId="0" fontId="0" fillId="0" borderId="0" xfId="0" applyNumberFormat="1" applyAlignment="1">
      <alignment vertical="top" wrapText="1"/>
    </xf>
    <xf numFmtId="0" fontId="55" fillId="0" borderId="0" xfId="0" applyFont="1" applyAlignment="1">
      <alignment vertical="center"/>
    </xf>
    <xf numFmtId="0" fontId="5" fillId="0" borderId="0" xfId="0" applyFont="1"/>
  </cellXfs>
  <cellStyles count="10">
    <cellStyle name="Komma 2" xfId="3"/>
    <cellStyle name="Standard" xfId="0" builtinId="0"/>
    <cellStyle name="Standard 2" xfId="1"/>
    <cellStyle name="Standard 2 2" xfId="2"/>
    <cellStyle name="Standard 2 3" xfId="9"/>
    <cellStyle name="Standard 2 4" xfId="8"/>
    <cellStyle name="Standard 3" xfId="5"/>
    <cellStyle name="Standard 6" xfId="7"/>
    <cellStyle name="Standard_Mappe2" xfId="4"/>
    <cellStyle name="Standard_Schaubilder_Datenquellen" xfId="6"/>
  </cellStyles>
  <dxfs count="0"/>
  <tableStyles count="0" defaultTableStyle="TableStyleMedium2" defaultPivotStyle="PivotStyleLight16"/>
  <colors>
    <mruColors>
      <color rgb="FF0563C1"/>
      <color rgb="FF820000"/>
      <color rgb="FFACC777"/>
      <color rgb="FF699E38"/>
      <color rgb="FFC55A11"/>
      <color rgb="FF008000"/>
      <color rgb="FF68A042"/>
      <color rgb="FFC7FC68"/>
      <color rgb="FF8EB4E3"/>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8.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1.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2.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4.xml"/><Relationship Id="rId1" Type="http://schemas.microsoft.com/office/2011/relationships/chartStyle" Target="style4.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6.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7.xml"/></Relationships>
</file>

<file path=xl/charts/_rels/chart31.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8.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21.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3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6.xml"/><Relationship Id="rId1" Type="http://schemas.microsoft.com/office/2011/relationships/chartStyle" Target="style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2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Bevölkerung in Privathaushalten 2022 bis 2042 nach Haushaltsgröße</a:t>
            </a:r>
          </a:p>
        </c:rich>
      </c:tx>
      <c:layout>
        <c:manualLayout>
          <c:xMode val="edge"/>
          <c:yMode val="edge"/>
          <c:x val="0.15853199068365528"/>
          <c:y val="2.5125479016268253E-2"/>
        </c:manualLayout>
      </c:layout>
      <c:overlay val="0"/>
    </c:title>
    <c:autoTitleDeleted val="0"/>
    <c:plotArea>
      <c:layout>
        <c:manualLayout>
          <c:layoutTarget val="inner"/>
          <c:xMode val="edge"/>
          <c:yMode val="edge"/>
          <c:x val="7.6283333333333328E-2"/>
          <c:y val="0.16466421568627451"/>
          <c:w val="0.90088986928104575"/>
          <c:h val="0.61136111111111113"/>
        </c:manualLayout>
      </c:layout>
      <c:barChart>
        <c:barDir val="col"/>
        <c:grouping val="stacked"/>
        <c:varyColors val="0"/>
        <c:ser>
          <c:idx val="0"/>
          <c:order val="0"/>
          <c:tx>
            <c:strRef>
              <c:f>'Graf 1.1'!$E$4</c:f>
              <c:strCache>
                <c:ptCount val="1"/>
                <c:pt idx="0">
                  <c:v>  Haushalte mit vier und mehr Personen </c:v>
                </c:pt>
              </c:strCache>
            </c:strRef>
          </c:tx>
          <c:spPr>
            <a:solidFill>
              <a:srgbClr val="C96807"/>
            </a:solidFill>
          </c:spPr>
          <c:invertIfNegative val="0"/>
          <c:cat>
            <c:strRef>
              <c:f>'Graf 1.1'!$A$5:$A$25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1.1'!$E$5:$E$25</c:f>
              <c:numCache>
                <c:formatCode>#\ ##0</c:formatCode>
                <c:ptCount val="21"/>
                <c:pt idx="0">
                  <c:v>475.84894999999995</c:v>
                </c:pt>
                <c:pt idx="1">
                  <c:v>465.67379168951766</c:v>
                </c:pt>
                <c:pt idx="2">
                  <c:v>464.30269742787493</c:v>
                </c:pt>
                <c:pt idx="3">
                  <c:v>461.63813715881224</c:v>
                </c:pt>
                <c:pt idx="4">
                  <c:v>458.18732146188711</c:v>
                </c:pt>
                <c:pt idx="5">
                  <c:v>454.00549903821809</c:v>
                </c:pt>
                <c:pt idx="6">
                  <c:v>449.57242885933363</c:v>
                </c:pt>
                <c:pt idx="7">
                  <c:v>445.21155725486824</c:v>
                </c:pt>
                <c:pt idx="8">
                  <c:v>440.84837251132461</c:v>
                </c:pt>
                <c:pt idx="9">
                  <c:v>436.39654196271624</c:v>
                </c:pt>
                <c:pt idx="10">
                  <c:v>431.6740220810122</c:v>
                </c:pt>
                <c:pt idx="11">
                  <c:v>426.84141178774576</c:v>
                </c:pt>
                <c:pt idx="12">
                  <c:v>422.28073451024011</c:v>
                </c:pt>
                <c:pt idx="13">
                  <c:v>418.01629472812624</c:v>
                </c:pt>
                <c:pt idx="14">
                  <c:v>414.35772533082798</c:v>
                </c:pt>
                <c:pt idx="15">
                  <c:v>411.46233052915659</c:v>
                </c:pt>
                <c:pt idx="16">
                  <c:v>409.11491211070165</c:v>
                </c:pt>
                <c:pt idx="17">
                  <c:v>407.30032644563272</c:v>
                </c:pt>
                <c:pt idx="18">
                  <c:v>405.8906286295055</c:v>
                </c:pt>
                <c:pt idx="19">
                  <c:v>405.04811644322626</c:v>
                </c:pt>
                <c:pt idx="20">
                  <c:v>404.87795647085363</c:v>
                </c:pt>
              </c:numCache>
            </c:numRef>
          </c:val>
          <c:extLst>
            <c:ext xmlns:c16="http://schemas.microsoft.com/office/drawing/2014/chart" uri="{C3380CC4-5D6E-409C-BE32-E72D297353CC}">
              <c16:uniqueId val="{00000000-5BB9-4010-A10E-C63A6BF4D42B}"/>
            </c:ext>
          </c:extLst>
        </c:ser>
        <c:ser>
          <c:idx val="1"/>
          <c:order val="1"/>
          <c:tx>
            <c:strRef>
              <c:f>'Graf 1.1'!$D$4</c:f>
              <c:strCache>
                <c:ptCount val="1"/>
                <c:pt idx="0">
                  <c:v>  Dreipersonenhaushalte</c:v>
                </c:pt>
              </c:strCache>
            </c:strRef>
          </c:tx>
          <c:spPr>
            <a:solidFill>
              <a:srgbClr val="FF9933"/>
            </a:solidFill>
          </c:spPr>
          <c:invertIfNegative val="0"/>
          <c:cat>
            <c:strRef>
              <c:f>'Graf 1.1'!$A$5:$A$25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1.1'!$D$5:$D$25</c:f>
              <c:numCache>
                <c:formatCode>#\ ##0</c:formatCode>
                <c:ptCount val="21"/>
                <c:pt idx="0">
                  <c:v>389.31835000000007</c:v>
                </c:pt>
                <c:pt idx="1">
                  <c:v>388.2279168344503</c:v>
                </c:pt>
                <c:pt idx="2">
                  <c:v>385.83809036613718</c:v>
                </c:pt>
                <c:pt idx="3">
                  <c:v>382.98723961941198</c:v>
                </c:pt>
                <c:pt idx="4">
                  <c:v>380.1561545718165</c:v>
                </c:pt>
                <c:pt idx="5">
                  <c:v>377.6670134247326</c:v>
                </c:pt>
                <c:pt idx="6">
                  <c:v>375.5499275519802</c:v>
                </c:pt>
                <c:pt idx="7">
                  <c:v>373.56105315073057</c:v>
                </c:pt>
                <c:pt idx="8">
                  <c:v>371.59309731346093</c:v>
                </c:pt>
                <c:pt idx="9">
                  <c:v>369.47772630820759</c:v>
                </c:pt>
                <c:pt idx="10">
                  <c:v>367.0288788534059</c:v>
                </c:pt>
                <c:pt idx="11">
                  <c:v>364.38861409706237</c:v>
                </c:pt>
                <c:pt idx="12">
                  <c:v>361.71537686779294</c:v>
                </c:pt>
                <c:pt idx="13">
                  <c:v>358.99811680097747</c:v>
                </c:pt>
                <c:pt idx="14">
                  <c:v>356.27760401139227</c:v>
                </c:pt>
                <c:pt idx="15">
                  <c:v>353.53879628970583</c:v>
                </c:pt>
                <c:pt idx="16">
                  <c:v>350.93053688352597</c:v>
                </c:pt>
                <c:pt idx="17">
                  <c:v>348.59016706393641</c:v>
                </c:pt>
                <c:pt idx="18">
                  <c:v>346.4541011258342</c:v>
                </c:pt>
                <c:pt idx="19">
                  <c:v>344.60623016584486</c:v>
                </c:pt>
                <c:pt idx="20">
                  <c:v>343.05144919089753</c:v>
                </c:pt>
              </c:numCache>
            </c:numRef>
          </c:val>
          <c:extLst>
            <c:ext xmlns:c16="http://schemas.microsoft.com/office/drawing/2014/chart" uri="{C3380CC4-5D6E-409C-BE32-E72D297353CC}">
              <c16:uniqueId val="{00000001-5BB9-4010-A10E-C63A6BF4D42B}"/>
            </c:ext>
          </c:extLst>
        </c:ser>
        <c:ser>
          <c:idx val="2"/>
          <c:order val="2"/>
          <c:tx>
            <c:strRef>
              <c:f>'Graf 1.1'!$C$4</c:f>
              <c:strCache>
                <c:ptCount val="1"/>
                <c:pt idx="0">
                  <c:v>  Zweipersonenhaushalte</c:v>
                </c:pt>
              </c:strCache>
            </c:strRef>
          </c:tx>
          <c:spPr>
            <a:solidFill>
              <a:srgbClr val="FFCC66"/>
            </a:solidFill>
          </c:spPr>
          <c:invertIfNegative val="0"/>
          <c:cat>
            <c:strRef>
              <c:f>'Graf 1.1'!$A$5:$A$25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1.1'!$C$5:$C$25</c:f>
              <c:numCache>
                <c:formatCode>#\ ##0</c:formatCode>
                <c:ptCount val="21"/>
                <c:pt idx="0">
                  <c:v>774.17662999999993</c:v>
                </c:pt>
                <c:pt idx="1">
                  <c:v>787.68365856847117</c:v>
                </c:pt>
                <c:pt idx="2">
                  <c:v>785.07642766110234</c:v>
                </c:pt>
                <c:pt idx="3">
                  <c:v>782.02481265952292</c:v>
                </c:pt>
                <c:pt idx="4">
                  <c:v>779.20914487149048</c:v>
                </c:pt>
                <c:pt idx="5">
                  <c:v>776.55693202116026</c:v>
                </c:pt>
                <c:pt idx="6">
                  <c:v>773.54145289653627</c:v>
                </c:pt>
                <c:pt idx="7">
                  <c:v>769.89245301211201</c:v>
                </c:pt>
                <c:pt idx="8">
                  <c:v>766.13029937660872</c:v>
                </c:pt>
                <c:pt idx="9">
                  <c:v>762.43124812893927</c:v>
                </c:pt>
                <c:pt idx="10">
                  <c:v>758.78802132736473</c:v>
                </c:pt>
                <c:pt idx="11">
                  <c:v>755.08573665438939</c:v>
                </c:pt>
                <c:pt idx="12">
                  <c:v>750.9993229288749</c:v>
                </c:pt>
                <c:pt idx="13">
                  <c:v>746.7936742600059</c:v>
                </c:pt>
                <c:pt idx="14">
                  <c:v>742.4228417809237</c:v>
                </c:pt>
                <c:pt idx="15">
                  <c:v>737.97086128400917</c:v>
                </c:pt>
                <c:pt idx="16">
                  <c:v>733.50947315107783</c:v>
                </c:pt>
                <c:pt idx="17">
                  <c:v>728.66873978399508</c:v>
                </c:pt>
                <c:pt idx="18">
                  <c:v>723.63475242525851</c:v>
                </c:pt>
                <c:pt idx="19">
                  <c:v>718.18069981753138</c:v>
                </c:pt>
                <c:pt idx="20">
                  <c:v>712.33364750241799</c:v>
                </c:pt>
              </c:numCache>
            </c:numRef>
          </c:val>
          <c:extLst>
            <c:ext xmlns:c16="http://schemas.microsoft.com/office/drawing/2014/chart" uri="{C3380CC4-5D6E-409C-BE32-E72D297353CC}">
              <c16:uniqueId val="{00000002-5BB9-4010-A10E-C63A6BF4D42B}"/>
            </c:ext>
          </c:extLst>
        </c:ser>
        <c:ser>
          <c:idx val="3"/>
          <c:order val="3"/>
          <c:tx>
            <c:strRef>
              <c:f>'Graf 1.1'!$B$4</c:f>
              <c:strCache>
                <c:ptCount val="1"/>
                <c:pt idx="0">
                  <c:v>  Einpersonenhaushalte</c:v>
                </c:pt>
              </c:strCache>
            </c:strRef>
          </c:tx>
          <c:spPr>
            <a:solidFill>
              <a:srgbClr val="FEDAA4"/>
            </a:solidFill>
          </c:spPr>
          <c:invertIfNegative val="0"/>
          <c:cat>
            <c:strRef>
              <c:f>'Graf 1.1'!$A$5:$A$25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1.1'!$B$5:$B$25</c:f>
              <c:numCache>
                <c:formatCode>#\ ##0</c:formatCode>
                <c:ptCount val="21"/>
                <c:pt idx="0">
                  <c:v>458.60323</c:v>
                </c:pt>
                <c:pt idx="1">
                  <c:v>461.01643751197201</c:v>
                </c:pt>
                <c:pt idx="2">
                  <c:v>460.19674535903721</c:v>
                </c:pt>
                <c:pt idx="3">
                  <c:v>459.06510712861871</c:v>
                </c:pt>
                <c:pt idx="4">
                  <c:v>457.66421461489449</c:v>
                </c:pt>
                <c:pt idx="5">
                  <c:v>456.28191579115878</c:v>
                </c:pt>
                <c:pt idx="6">
                  <c:v>454.91767847940446</c:v>
                </c:pt>
                <c:pt idx="7">
                  <c:v>453.59529063724113</c:v>
                </c:pt>
                <c:pt idx="8">
                  <c:v>452.17078084059426</c:v>
                </c:pt>
                <c:pt idx="9">
                  <c:v>450.80231356037245</c:v>
                </c:pt>
                <c:pt idx="10">
                  <c:v>449.81672413122112</c:v>
                </c:pt>
                <c:pt idx="11">
                  <c:v>449.11947183148106</c:v>
                </c:pt>
                <c:pt idx="12">
                  <c:v>448.60786095059916</c:v>
                </c:pt>
                <c:pt idx="13">
                  <c:v>448.40044779464233</c:v>
                </c:pt>
                <c:pt idx="14">
                  <c:v>448.35748366117377</c:v>
                </c:pt>
                <c:pt idx="15">
                  <c:v>448.09455558936088</c:v>
                </c:pt>
                <c:pt idx="16">
                  <c:v>447.43770617955863</c:v>
                </c:pt>
                <c:pt idx="17">
                  <c:v>446.47720372049628</c:v>
                </c:pt>
                <c:pt idx="18">
                  <c:v>445.20453605259218</c:v>
                </c:pt>
                <c:pt idx="19">
                  <c:v>443.59294800352518</c:v>
                </c:pt>
                <c:pt idx="20">
                  <c:v>441.52452164078613</c:v>
                </c:pt>
              </c:numCache>
            </c:numRef>
          </c:val>
          <c:extLst>
            <c:ext xmlns:c16="http://schemas.microsoft.com/office/drawing/2014/chart" uri="{C3380CC4-5D6E-409C-BE32-E72D297353CC}">
              <c16:uniqueId val="{00000003-5BB9-4010-A10E-C63A6BF4D42B}"/>
            </c:ext>
          </c:extLst>
        </c:ser>
        <c:dLbls>
          <c:showLegendKey val="0"/>
          <c:showVal val="0"/>
          <c:showCatName val="0"/>
          <c:showSerName val="0"/>
          <c:showPercent val="0"/>
          <c:showBubbleSize val="0"/>
        </c:dLbls>
        <c:gapWidth val="80"/>
        <c:overlap val="100"/>
        <c:axId val="110859008"/>
        <c:axId val="110860544"/>
      </c:barChart>
      <c:catAx>
        <c:axId val="110859008"/>
        <c:scaling>
          <c:orientation val="minMax"/>
        </c:scaling>
        <c:delete val="0"/>
        <c:axPos val="b"/>
        <c:numFmt formatCode="General" sourceLinked="0"/>
        <c:majorTickMark val="out"/>
        <c:minorTickMark val="none"/>
        <c:tickLblPos val="nextTo"/>
        <c:spPr>
          <a:ln w="3175">
            <a:solidFill>
              <a:schemeClr val="tx1"/>
            </a:solidFill>
          </a:ln>
        </c:spPr>
        <c:crossAx val="110860544"/>
        <c:crosses val="autoZero"/>
        <c:auto val="1"/>
        <c:lblAlgn val="ctr"/>
        <c:lblOffset val="100"/>
        <c:tickLblSkip val="2"/>
        <c:noMultiLvlLbl val="0"/>
      </c:catAx>
      <c:valAx>
        <c:axId val="110860544"/>
        <c:scaling>
          <c:orientation val="minMax"/>
        </c:scaling>
        <c:delete val="0"/>
        <c:axPos val="l"/>
        <c:majorGridlines>
          <c:spPr>
            <a:ln w="3175">
              <a:solidFill>
                <a:schemeClr val="bg1">
                  <a:lumMod val="85000"/>
                </a:schemeClr>
              </a:solidFill>
            </a:ln>
          </c:spPr>
        </c:majorGridlines>
        <c:title>
          <c:tx>
            <c:rich>
              <a:bodyPr rot="0" vert="horz"/>
              <a:lstStyle/>
              <a:p>
                <a:pPr>
                  <a:defRPr b="0"/>
                </a:pPr>
                <a:r>
                  <a:rPr lang="en-US" b="0"/>
                  <a:t>Tausend</a:t>
                </a:r>
              </a:p>
            </c:rich>
          </c:tx>
          <c:layout>
            <c:manualLayout>
              <c:xMode val="edge"/>
              <c:yMode val="edge"/>
              <c:x val="6.9768290176736539E-2"/>
              <c:y val="0.1063995481577461"/>
            </c:manualLayout>
          </c:layout>
          <c:overlay val="0"/>
        </c:title>
        <c:numFmt formatCode="#\ ##0" sourceLinked="1"/>
        <c:majorTickMark val="out"/>
        <c:minorTickMark val="none"/>
        <c:tickLblPos val="nextTo"/>
        <c:spPr>
          <a:ln w="3175">
            <a:solidFill>
              <a:schemeClr val="tx1"/>
            </a:solidFill>
          </a:ln>
        </c:spPr>
        <c:crossAx val="110859008"/>
        <c:crosses val="autoZero"/>
        <c:crossBetween val="between"/>
      </c:valAx>
      <c:spPr>
        <a:ln w="3175">
          <a:solidFill>
            <a:schemeClr val="tx1"/>
          </a:solidFill>
        </a:ln>
      </c:spPr>
    </c:plotArea>
    <c:legend>
      <c:legendPos val="r"/>
      <c:layout>
        <c:manualLayout>
          <c:xMode val="edge"/>
          <c:yMode val="edge"/>
          <c:x val="0.12342752431839978"/>
          <c:y val="0.87647662713046959"/>
          <c:w val="0.84612309905466498"/>
          <c:h val="0.11165472711817352"/>
        </c:manualLayout>
      </c:layout>
      <c:overlay val="0"/>
    </c:legend>
    <c:plotVisOnly val="1"/>
    <c:dispBlanksAs val="gap"/>
    <c:showDLblsOverMax val="0"/>
  </c:chart>
  <c:spPr>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171111111111109E-2"/>
          <c:y val="0.2766016191966359"/>
          <c:w val="0.41227094017094007"/>
          <c:h val="0.60149661424518297"/>
        </c:manualLayout>
      </c:layout>
      <c:barChart>
        <c:barDir val="bar"/>
        <c:grouping val="clustered"/>
        <c:varyColors val="0"/>
        <c:ser>
          <c:idx val="1"/>
          <c:order val="0"/>
          <c:spPr>
            <a:solidFill>
              <a:srgbClr val="70AA3C"/>
            </a:solidFill>
          </c:spPr>
          <c:invertIfNegative val="0"/>
          <c:dPt>
            <c:idx val="0"/>
            <c:invertIfNegative val="0"/>
            <c:bubble3D val="0"/>
            <c:spPr>
              <a:solidFill>
                <a:srgbClr val="699E38"/>
              </a:solidFill>
            </c:spPr>
            <c:extLst>
              <c:ext xmlns:c16="http://schemas.microsoft.com/office/drawing/2014/chart" uri="{C3380CC4-5D6E-409C-BE32-E72D297353CC}">
                <c16:uniqueId val="{00000001-535F-41AB-BB70-556869F051C7}"/>
              </c:ext>
            </c:extLst>
          </c:dPt>
          <c:dPt>
            <c:idx val="1"/>
            <c:invertIfNegative val="0"/>
            <c:bubble3D val="0"/>
            <c:spPr>
              <a:solidFill>
                <a:srgbClr val="699E38"/>
              </a:solidFill>
            </c:spPr>
            <c:extLst>
              <c:ext xmlns:c16="http://schemas.microsoft.com/office/drawing/2014/chart" uri="{C3380CC4-5D6E-409C-BE32-E72D297353CC}">
                <c16:uniqueId val="{00000003-535F-41AB-BB70-556869F051C7}"/>
              </c:ext>
            </c:extLst>
          </c:dPt>
          <c:dPt>
            <c:idx val="2"/>
            <c:invertIfNegative val="0"/>
            <c:bubble3D val="0"/>
            <c:spPr>
              <a:solidFill>
                <a:srgbClr val="699E38"/>
              </a:solidFill>
            </c:spPr>
            <c:extLst>
              <c:ext xmlns:c16="http://schemas.microsoft.com/office/drawing/2014/chart" uri="{C3380CC4-5D6E-409C-BE32-E72D297353CC}">
                <c16:uniqueId val="{00000005-535F-41AB-BB70-556869F051C7}"/>
              </c:ext>
            </c:extLst>
          </c:dPt>
          <c:dPt>
            <c:idx val="3"/>
            <c:invertIfNegative val="0"/>
            <c:bubble3D val="0"/>
            <c:spPr>
              <a:solidFill>
                <a:srgbClr val="ACC777"/>
              </a:solidFill>
            </c:spPr>
            <c:extLst>
              <c:ext xmlns:c16="http://schemas.microsoft.com/office/drawing/2014/chart" uri="{C3380CC4-5D6E-409C-BE32-E72D297353CC}">
                <c16:uniqueId val="{00000007-535F-41AB-BB70-556869F051C7}"/>
              </c:ext>
            </c:extLst>
          </c:dPt>
          <c:dPt>
            <c:idx val="4"/>
            <c:invertIfNegative val="0"/>
            <c:bubble3D val="0"/>
            <c:spPr>
              <a:solidFill>
                <a:srgbClr val="ACC777"/>
              </a:solidFill>
            </c:spPr>
            <c:extLst>
              <c:ext xmlns:c16="http://schemas.microsoft.com/office/drawing/2014/chart" uri="{C3380CC4-5D6E-409C-BE32-E72D297353CC}">
                <c16:uniqueId val="{00000009-535F-41AB-BB70-556869F051C7}"/>
              </c:ext>
            </c:extLst>
          </c:dPt>
          <c:dPt>
            <c:idx val="5"/>
            <c:invertIfNegative val="0"/>
            <c:bubble3D val="0"/>
            <c:spPr>
              <a:solidFill>
                <a:srgbClr val="ACC777"/>
              </a:solidFill>
            </c:spPr>
            <c:extLst>
              <c:ext xmlns:c16="http://schemas.microsoft.com/office/drawing/2014/chart" uri="{C3380CC4-5D6E-409C-BE32-E72D297353CC}">
                <c16:uniqueId val="{0000000B-535F-41AB-BB70-556869F051C7}"/>
              </c:ext>
            </c:extLst>
          </c:dPt>
          <c:dPt>
            <c:idx val="6"/>
            <c:invertIfNegative val="0"/>
            <c:bubble3D val="0"/>
            <c:spPr>
              <a:solidFill>
                <a:srgbClr val="ACC777"/>
              </a:solidFill>
            </c:spPr>
            <c:extLst>
              <c:ext xmlns:c16="http://schemas.microsoft.com/office/drawing/2014/chart" uri="{C3380CC4-5D6E-409C-BE32-E72D297353CC}">
                <c16:uniqueId val="{0000000D-535F-41AB-BB70-556869F051C7}"/>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 2.1'!$A$47:$G$47</c:f>
              <c:strCache>
                <c:ptCount val="7"/>
                <c:pt idx="0">
                  <c:v>unter 1</c:v>
                </c:pt>
                <c:pt idx="1">
                  <c:v>1 - 2</c:v>
                </c:pt>
                <c:pt idx="2">
                  <c:v>2 - 3</c:v>
                </c:pt>
                <c:pt idx="3">
                  <c:v>3 - 4</c:v>
                </c:pt>
                <c:pt idx="4">
                  <c:v>4 - 5</c:v>
                </c:pt>
                <c:pt idx="5">
                  <c:v>5 - 6</c:v>
                </c:pt>
                <c:pt idx="6">
                  <c:v>6 und mehr</c:v>
                </c:pt>
              </c:strCache>
            </c:strRef>
          </c:cat>
          <c:val>
            <c:numRef>
              <c:f>'Graf 2.1'!$A$48:$G$48</c:f>
              <c:numCache>
                <c:formatCode>#\ ##0.0</c:formatCode>
                <c:ptCount val="7"/>
                <c:pt idx="0">
                  <c:v>-5.4046820168157437</c:v>
                </c:pt>
                <c:pt idx="1">
                  <c:v>-4.3204626327550271</c:v>
                </c:pt>
                <c:pt idx="2">
                  <c:v>-6.6773623777861504</c:v>
                </c:pt>
                <c:pt idx="3">
                  <c:v>-9.4870329146447592</c:v>
                </c:pt>
                <c:pt idx="4">
                  <c:v>-13.586968014171154</c:v>
                </c:pt>
                <c:pt idx="5">
                  <c:v>-15.563678786780333</c:v>
                </c:pt>
                <c:pt idx="6">
                  <c:v>-16.082413311955762</c:v>
                </c:pt>
              </c:numCache>
            </c:numRef>
          </c:val>
          <c:extLst>
            <c:ext xmlns:c16="http://schemas.microsoft.com/office/drawing/2014/chart" uri="{C3380CC4-5D6E-409C-BE32-E72D297353CC}">
              <c16:uniqueId val="{0000000E-535F-41AB-BB70-556869F051C7}"/>
            </c:ext>
          </c:extLst>
        </c:ser>
        <c:dLbls>
          <c:dLblPos val="inEnd"/>
          <c:showLegendKey val="0"/>
          <c:showVal val="1"/>
          <c:showCatName val="0"/>
          <c:showSerName val="0"/>
          <c:showPercent val="0"/>
          <c:showBubbleSize val="0"/>
        </c:dLbls>
        <c:gapWidth val="40"/>
        <c:axId val="81240064"/>
        <c:axId val="81249792"/>
      </c:barChart>
      <c:catAx>
        <c:axId val="81240064"/>
        <c:scaling>
          <c:orientation val="minMax"/>
        </c:scaling>
        <c:delete val="0"/>
        <c:axPos val="l"/>
        <c:numFmt formatCode="General" sourceLinked="0"/>
        <c:majorTickMark val="out"/>
        <c:minorTickMark val="none"/>
        <c:tickLblPos val="none"/>
        <c:spPr>
          <a:ln w="3175">
            <a:solidFill>
              <a:schemeClr val="tx1"/>
            </a:solidFill>
          </a:ln>
        </c:spPr>
        <c:crossAx val="81249792"/>
        <c:crosses val="autoZero"/>
        <c:auto val="1"/>
        <c:lblAlgn val="ctr"/>
        <c:lblOffset val="100"/>
        <c:noMultiLvlLbl val="0"/>
      </c:catAx>
      <c:valAx>
        <c:axId val="81249792"/>
        <c:scaling>
          <c:orientation val="minMax"/>
        </c:scaling>
        <c:delete val="0"/>
        <c:axPos val="b"/>
        <c:majorGridlines>
          <c:spPr>
            <a:ln w="3175">
              <a:solidFill>
                <a:schemeClr val="bg1">
                  <a:lumMod val="85000"/>
                </a:schemeClr>
              </a:solidFill>
            </a:ln>
          </c:spPr>
        </c:majorGridlines>
        <c:title>
          <c:tx>
            <c:rich>
              <a:bodyPr/>
              <a:lstStyle/>
              <a:p>
                <a:pPr>
                  <a:defRPr b="0"/>
                </a:pPr>
                <a:r>
                  <a:rPr lang="en-US" b="0"/>
                  <a:t>Prozent</a:t>
                </a:r>
              </a:p>
            </c:rich>
          </c:tx>
          <c:layout>
            <c:manualLayout>
              <c:xMode val="edge"/>
              <c:yMode val="edge"/>
              <c:x val="0.19290683760683761"/>
              <c:y val="0.94407557846484236"/>
            </c:manualLayout>
          </c:layout>
          <c:overlay val="0"/>
        </c:title>
        <c:numFmt formatCode="General" sourceLinked="0"/>
        <c:majorTickMark val="out"/>
        <c:minorTickMark val="none"/>
        <c:tickLblPos val="nextTo"/>
        <c:spPr>
          <a:ln w="3175">
            <a:solidFill>
              <a:schemeClr val="tx1"/>
            </a:solidFill>
          </a:ln>
        </c:spPr>
        <c:crossAx val="81240064"/>
        <c:crosses val="autoZero"/>
        <c:crossBetween val="between"/>
      </c:valAx>
      <c:spPr>
        <a:ln w="3175">
          <a:solidFill>
            <a:schemeClr val="tx1"/>
          </a:solidFill>
        </a:ln>
      </c:spPr>
    </c:plotArea>
    <c:plotVisOnly val="1"/>
    <c:dispBlanksAs val="gap"/>
    <c:showDLblsOverMax val="0"/>
  </c:chart>
  <c:spPr>
    <a:noFill/>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30801223842724"/>
          <c:y val="0.12555506147386034"/>
          <c:w val="0.83777526773761712"/>
          <c:h val="0.70962610656764069"/>
        </c:manualLayout>
      </c:layout>
      <c:barChart>
        <c:barDir val="bar"/>
        <c:grouping val="clustered"/>
        <c:varyColors val="0"/>
        <c:ser>
          <c:idx val="0"/>
          <c:order val="0"/>
          <c:spPr>
            <a:solidFill>
              <a:srgbClr val="699E38"/>
            </a:solidFill>
          </c:spPr>
          <c:invertIfNegative val="0"/>
          <c:dPt>
            <c:idx val="0"/>
            <c:invertIfNegative val="0"/>
            <c:bubble3D val="0"/>
            <c:extLst>
              <c:ext xmlns:c16="http://schemas.microsoft.com/office/drawing/2014/chart" uri="{C3380CC4-5D6E-409C-BE32-E72D297353CC}">
                <c16:uniqueId val="{00000000-5BF4-4F69-B6B1-02220C0E2E31}"/>
              </c:ext>
            </c:extLst>
          </c:dPt>
          <c:dPt>
            <c:idx val="1"/>
            <c:invertIfNegative val="0"/>
            <c:bubble3D val="0"/>
            <c:extLst>
              <c:ext xmlns:c16="http://schemas.microsoft.com/office/drawing/2014/chart" uri="{C3380CC4-5D6E-409C-BE32-E72D297353CC}">
                <c16:uniqueId val="{00000001-5BF4-4F69-B6B1-02220C0E2E31}"/>
              </c:ext>
            </c:extLst>
          </c:dPt>
          <c:dPt>
            <c:idx val="2"/>
            <c:invertIfNegative val="0"/>
            <c:bubble3D val="0"/>
            <c:extLst>
              <c:ext xmlns:c16="http://schemas.microsoft.com/office/drawing/2014/chart" uri="{C3380CC4-5D6E-409C-BE32-E72D297353CC}">
                <c16:uniqueId val="{00000002-5BF4-4F69-B6B1-02220C0E2E31}"/>
              </c:ext>
            </c:extLst>
          </c:dPt>
          <c:dPt>
            <c:idx val="3"/>
            <c:invertIfNegative val="0"/>
            <c:bubble3D val="0"/>
            <c:spPr>
              <a:solidFill>
                <a:srgbClr val="ACC777"/>
              </a:solidFill>
            </c:spPr>
            <c:extLst>
              <c:ext xmlns:c16="http://schemas.microsoft.com/office/drawing/2014/chart" uri="{C3380CC4-5D6E-409C-BE32-E72D297353CC}">
                <c16:uniqueId val="{00000004-5BF4-4F69-B6B1-02220C0E2E31}"/>
              </c:ext>
            </c:extLst>
          </c:dPt>
          <c:dPt>
            <c:idx val="4"/>
            <c:invertIfNegative val="0"/>
            <c:bubble3D val="0"/>
            <c:spPr>
              <a:solidFill>
                <a:srgbClr val="ACC777"/>
              </a:solidFill>
            </c:spPr>
            <c:extLst>
              <c:ext xmlns:c16="http://schemas.microsoft.com/office/drawing/2014/chart" uri="{C3380CC4-5D6E-409C-BE32-E72D297353CC}">
                <c16:uniqueId val="{00000006-5BF4-4F69-B6B1-02220C0E2E31}"/>
              </c:ext>
            </c:extLst>
          </c:dPt>
          <c:dPt>
            <c:idx val="5"/>
            <c:invertIfNegative val="0"/>
            <c:bubble3D val="0"/>
            <c:spPr>
              <a:solidFill>
                <a:srgbClr val="ACC777"/>
              </a:solidFill>
            </c:spPr>
            <c:extLst>
              <c:ext xmlns:c16="http://schemas.microsoft.com/office/drawing/2014/chart" uri="{C3380CC4-5D6E-409C-BE32-E72D297353CC}">
                <c16:uniqueId val="{00000008-5BF4-4F69-B6B1-02220C0E2E31}"/>
              </c:ext>
            </c:extLst>
          </c:dPt>
          <c:dPt>
            <c:idx val="6"/>
            <c:invertIfNegative val="0"/>
            <c:bubble3D val="0"/>
            <c:spPr>
              <a:solidFill>
                <a:srgbClr val="ACC777"/>
              </a:solidFill>
            </c:spPr>
            <c:extLst>
              <c:ext xmlns:c16="http://schemas.microsoft.com/office/drawing/2014/chart" uri="{C3380CC4-5D6E-409C-BE32-E72D297353CC}">
                <c16:uniqueId val="{0000000A-5BF4-4F69-B6B1-02220C0E2E31}"/>
              </c:ext>
            </c:extLst>
          </c:dPt>
          <c:dLbls>
            <c:numFmt formatCode="\+0.0;\-0.0" sourceLinked="0"/>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2.1'!$A$47:$G$47</c:f>
              <c:strCache>
                <c:ptCount val="7"/>
                <c:pt idx="0">
                  <c:v>unter 1</c:v>
                </c:pt>
                <c:pt idx="1">
                  <c:v>1 - 2</c:v>
                </c:pt>
                <c:pt idx="2">
                  <c:v>2 - 3</c:v>
                </c:pt>
                <c:pt idx="3">
                  <c:v>3 - 4</c:v>
                </c:pt>
                <c:pt idx="4">
                  <c:v>4 - 5</c:v>
                </c:pt>
                <c:pt idx="5">
                  <c:v>5 - 6</c:v>
                </c:pt>
                <c:pt idx="6">
                  <c:v>6 und mehr</c:v>
                </c:pt>
              </c:strCache>
            </c:strRef>
          </c:cat>
          <c:val>
            <c:numRef>
              <c:f>'Graf 2.1'!$A$49:$G$49</c:f>
              <c:numCache>
                <c:formatCode>#\ ##0.0</c:formatCode>
                <c:ptCount val="7"/>
                <c:pt idx="0">
                  <c:v>-2.1888962168103765E-2</c:v>
                </c:pt>
                <c:pt idx="1">
                  <c:v>-0.5</c:v>
                </c:pt>
                <c:pt idx="2">
                  <c:v>-1</c:v>
                </c:pt>
                <c:pt idx="3">
                  <c:v>-1.6</c:v>
                </c:pt>
                <c:pt idx="4">
                  <c:v>-2.4</c:v>
                </c:pt>
                <c:pt idx="5">
                  <c:v>-2.9</c:v>
                </c:pt>
                <c:pt idx="6">
                  <c:v>-2</c:v>
                </c:pt>
              </c:numCache>
            </c:numRef>
          </c:val>
          <c:extLst>
            <c:ext xmlns:c16="http://schemas.microsoft.com/office/drawing/2014/chart" uri="{C3380CC4-5D6E-409C-BE32-E72D297353CC}">
              <c16:uniqueId val="{0000000B-5BF4-4F69-B6B1-02220C0E2E31}"/>
            </c:ext>
          </c:extLst>
        </c:ser>
        <c:dLbls>
          <c:dLblPos val="inEnd"/>
          <c:showLegendKey val="0"/>
          <c:showVal val="1"/>
          <c:showCatName val="0"/>
          <c:showSerName val="0"/>
          <c:showPercent val="0"/>
          <c:showBubbleSize val="0"/>
        </c:dLbls>
        <c:gapWidth val="40"/>
        <c:axId val="81240064"/>
        <c:axId val="81249792"/>
      </c:barChart>
      <c:catAx>
        <c:axId val="81240064"/>
        <c:scaling>
          <c:orientation val="minMax"/>
        </c:scaling>
        <c:delete val="0"/>
        <c:axPos val="l"/>
        <c:numFmt formatCode="General" sourceLinked="0"/>
        <c:majorTickMark val="out"/>
        <c:minorTickMark val="none"/>
        <c:tickLblPos val="low"/>
        <c:spPr>
          <a:ln w="3175">
            <a:solidFill>
              <a:schemeClr val="tx1"/>
            </a:solidFill>
          </a:ln>
        </c:spPr>
        <c:crossAx val="81249792"/>
        <c:crosses val="autoZero"/>
        <c:auto val="1"/>
        <c:lblAlgn val="ctr"/>
        <c:lblOffset val="100"/>
        <c:noMultiLvlLbl val="0"/>
      </c:catAx>
      <c:valAx>
        <c:axId val="81249792"/>
        <c:scaling>
          <c:orientation val="minMax"/>
        </c:scaling>
        <c:delete val="0"/>
        <c:axPos val="b"/>
        <c:majorGridlines>
          <c:spPr>
            <a:ln w="3175">
              <a:solidFill>
                <a:schemeClr val="bg1">
                  <a:lumMod val="85000"/>
                </a:schemeClr>
              </a:solidFill>
            </a:ln>
          </c:spPr>
        </c:majorGridlines>
        <c:title>
          <c:tx>
            <c:rich>
              <a:bodyPr/>
              <a:lstStyle/>
              <a:p>
                <a:pPr>
                  <a:defRPr b="0"/>
                </a:pPr>
                <a:r>
                  <a:rPr lang="en-US" b="0"/>
                  <a:t>Tausend</a:t>
                </a:r>
              </a:p>
            </c:rich>
          </c:tx>
          <c:layout>
            <c:manualLayout>
              <c:xMode val="edge"/>
              <c:yMode val="edge"/>
              <c:x val="0.50542359396339609"/>
              <c:y val="0.92220606629034751"/>
            </c:manualLayout>
          </c:layout>
          <c:overlay val="0"/>
        </c:title>
        <c:numFmt formatCode="General" sourceLinked="0"/>
        <c:majorTickMark val="out"/>
        <c:minorTickMark val="none"/>
        <c:tickLblPos val="nextTo"/>
        <c:spPr>
          <a:ln w="3175">
            <a:solidFill>
              <a:schemeClr val="tx1"/>
            </a:solidFill>
          </a:ln>
        </c:spPr>
        <c:crossAx val="81240064"/>
        <c:crosses val="autoZero"/>
        <c:crossBetween val="between"/>
      </c:valAx>
      <c:spPr>
        <a:ln w="3175">
          <a:solidFill>
            <a:schemeClr val="tx1"/>
          </a:solidFill>
        </a:ln>
      </c:spPr>
    </c:plotArea>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348919447412619E-2"/>
          <c:y val="0.32264939977849133"/>
          <c:w val="0.41516716663793135"/>
          <c:h val="0.48637131913228226"/>
        </c:manualLayout>
      </c:layout>
      <c:barChart>
        <c:barDir val="bar"/>
        <c:grouping val="clustered"/>
        <c:varyColors val="0"/>
        <c:ser>
          <c:idx val="1"/>
          <c:order val="0"/>
          <c:invertIfNegative val="0"/>
          <c:dPt>
            <c:idx val="0"/>
            <c:invertIfNegative val="0"/>
            <c:bubble3D val="0"/>
            <c:spPr>
              <a:solidFill>
                <a:srgbClr val="699E38"/>
              </a:solidFill>
            </c:spPr>
            <c:extLst>
              <c:ext xmlns:c16="http://schemas.microsoft.com/office/drawing/2014/chart" uri="{C3380CC4-5D6E-409C-BE32-E72D297353CC}">
                <c16:uniqueId val="{00000001-C3EB-4CE7-BC7F-1A4D007546A8}"/>
              </c:ext>
            </c:extLst>
          </c:dPt>
          <c:dPt>
            <c:idx val="1"/>
            <c:invertIfNegative val="0"/>
            <c:bubble3D val="0"/>
            <c:spPr>
              <a:solidFill>
                <a:srgbClr val="ACC777"/>
              </a:solidFill>
            </c:spPr>
            <c:extLst>
              <c:ext xmlns:c16="http://schemas.microsoft.com/office/drawing/2014/chart" uri="{C3380CC4-5D6E-409C-BE32-E72D297353CC}">
                <c16:uniqueId val="{00000003-C3EB-4CE7-BC7F-1A4D007546A8}"/>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 2.1'!$A$29:$B$29</c:f>
              <c:strCache>
                <c:ptCount val="2"/>
                <c:pt idx="0">
                  <c:v>unter 
3 Jahren</c:v>
                </c:pt>
                <c:pt idx="1">
                  <c:v>3 Jahre
und älter</c:v>
                </c:pt>
              </c:strCache>
            </c:strRef>
          </c:cat>
          <c:val>
            <c:numRef>
              <c:f>'Graf 2.1'!$A$31:$B$31</c:f>
              <c:numCache>
                <c:formatCode>\+0.0;\-0.0</c:formatCode>
                <c:ptCount val="2"/>
                <c:pt idx="0">
                  <c:v>-5.6714429777115125</c:v>
                </c:pt>
                <c:pt idx="1">
                  <c:v>-13.574028364113632</c:v>
                </c:pt>
              </c:numCache>
            </c:numRef>
          </c:val>
          <c:extLst>
            <c:ext xmlns:c16="http://schemas.microsoft.com/office/drawing/2014/chart" uri="{C3380CC4-5D6E-409C-BE32-E72D297353CC}">
              <c16:uniqueId val="{00000004-C3EB-4CE7-BC7F-1A4D007546A8}"/>
            </c:ext>
          </c:extLst>
        </c:ser>
        <c:dLbls>
          <c:dLblPos val="inEnd"/>
          <c:showLegendKey val="0"/>
          <c:showVal val="1"/>
          <c:showCatName val="0"/>
          <c:showSerName val="0"/>
          <c:showPercent val="0"/>
          <c:showBubbleSize val="0"/>
        </c:dLbls>
        <c:gapWidth val="40"/>
        <c:axId val="81240064"/>
        <c:axId val="81249792"/>
      </c:barChart>
      <c:catAx>
        <c:axId val="81240064"/>
        <c:scaling>
          <c:orientation val="minMax"/>
        </c:scaling>
        <c:delete val="0"/>
        <c:axPos val="l"/>
        <c:numFmt formatCode="General" sourceLinked="0"/>
        <c:majorTickMark val="out"/>
        <c:minorTickMark val="none"/>
        <c:tickLblPos val="none"/>
        <c:spPr>
          <a:ln w="3175">
            <a:solidFill>
              <a:schemeClr val="tx1"/>
            </a:solidFill>
          </a:ln>
        </c:spPr>
        <c:crossAx val="81249792"/>
        <c:crosses val="autoZero"/>
        <c:auto val="1"/>
        <c:lblAlgn val="ctr"/>
        <c:lblOffset val="100"/>
        <c:noMultiLvlLbl val="0"/>
      </c:catAx>
      <c:valAx>
        <c:axId val="81249792"/>
        <c:scaling>
          <c:orientation val="minMax"/>
        </c:scaling>
        <c:delete val="0"/>
        <c:axPos val="b"/>
        <c:majorGridlines>
          <c:spPr>
            <a:ln w="3175">
              <a:solidFill>
                <a:schemeClr val="bg1">
                  <a:lumMod val="85000"/>
                </a:schemeClr>
              </a:solidFill>
            </a:ln>
          </c:spPr>
        </c:majorGridlines>
        <c:title>
          <c:tx>
            <c:rich>
              <a:bodyPr/>
              <a:lstStyle/>
              <a:p>
                <a:pPr>
                  <a:defRPr b="0"/>
                </a:pPr>
                <a:r>
                  <a:rPr lang="en-US" b="0"/>
                  <a:t>Prozent</a:t>
                </a:r>
              </a:p>
            </c:rich>
          </c:tx>
          <c:layout>
            <c:manualLayout>
              <c:xMode val="edge"/>
              <c:yMode val="edge"/>
              <c:x val="0.17718655174604139"/>
              <c:y val="0.91977185963253794"/>
            </c:manualLayout>
          </c:layout>
          <c:overlay val="0"/>
        </c:title>
        <c:numFmt formatCode="General" sourceLinked="0"/>
        <c:majorTickMark val="out"/>
        <c:minorTickMark val="none"/>
        <c:tickLblPos val="nextTo"/>
        <c:spPr>
          <a:ln w="3175">
            <a:solidFill>
              <a:schemeClr val="tx1"/>
            </a:solidFill>
          </a:ln>
        </c:spPr>
        <c:crossAx val="81240064"/>
        <c:crosses val="autoZero"/>
        <c:crossBetween val="between"/>
      </c:valAx>
      <c:spPr>
        <a:ln w="3175">
          <a:solidFill>
            <a:schemeClr val="tx1"/>
          </a:solidFill>
        </a:ln>
      </c:spPr>
    </c:plotArea>
    <c:plotVisOnly val="1"/>
    <c:dispBlanksAs val="gap"/>
    <c:showDLblsOverMax val="0"/>
  </c:chart>
  <c:spPr>
    <a:noFill/>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60390429448224"/>
          <c:y val="0.11006798213815097"/>
          <c:w val="0.75437477057775904"/>
          <c:h val="0.65339958319529812"/>
        </c:manualLayout>
      </c:layout>
      <c:barChart>
        <c:barDir val="bar"/>
        <c:grouping val="clustered"/>
        <c:varyColors val="0"/>
        <c:ser>
          <c:idx val="0"/>
          <c:order val="0"/>
          <c:tx>
            <c:strRef>
              <c:f>'Graf 2.1'!$C$31:$D$31</c:f>
              <c:strCache>
                <c:ptCount val="2"/>
                <c:pt idx="0">
                  <c:v>-2</c:v>
                </c:pt>
                <c:pt idx="1">
                  <c:v>-9</c:v>
                </c:pt>
              </c:strCache>
            </c:strRef>
          </c:tx>
          <c:spPr>
            <a:solidFill>
              <a:schemeClr val="accent6">
                <a:lumMod val="60000"/>
                <a:lumOff val="40000"/>
              </a:schemeClr>
            </a:solidFill>
          </c:spPr>
          <c:invertIfNegative val="0"/>
          <c:dPt>
            <c:idx val="0"/>
            <c:invertIfNegative val="0"/>
            <c:bubble3D val="0"/>
            <c:spPr>
              <a:solidFill>
                <a:srgbClr val="699E38"/>
              </a:solidFill>
            </c:spPr>
            <c:extLst>
              <c:ext xmlns:c16="http://schemas.microsoft.com/office/drawing/2014/chart" uri="{C3380CC4-5D6E-409C-BE32-E72D297353CC}">
                <c16:uniqueId val="{00000001-DF3B-4233-B968-44B2D139C0C8}"/>
              </c:ext>
            </c:extLst>
          </c:dPt>
          <c:dPt>
            <c:idx val="1"/>
            <c:invertIfNegative val="0"/>
            <c:bubble3D val="0"/>
            <c:spPr>
              <a:solidFill>
                <a:srgbClr val="ACC777"/>
              </a:solidFill>
            </c:spPr>
            <c:extLst>
              <c:ext xmlns:c16="http://schemas.microsoft.com/office/drawing/2014/chart" uri="{C3380CC4-5D6E-409C-BE32-E72D297353CC}">
                <c16:uniqueId val="{00000003-DF3B-4233-B968-44B2D139C0C8}"/>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2.1'!$C$29:$D$29</c:f>
              <c:strCache>
                <c:ptCount val="2"/>
                <c:pt idx="0">
                  <c:v>unter 
3 Jahren </c:v>
                </c:pt>
                <c:pt idx="1">
                  <c:v>3 Jahre
und älter </c:v>
                </c:pt>
              </c:strCache>
            </c:strRef>
          </c:cat>
          <c:val>
            <c:numRef>
              <c:f>'Graf 2.1'!$C$31:$D$31</c:f>
              <c:numCache>
                <c:formatCode>0</c:formatCode>
                <c:ptCount val="2"/>
                <c:pt idx="0">
                  <c:v>-1.5172244253973837</c:v>
                </c:pt>
                <c:pt idx="1">
                  <c:v>-8.830312671706821</c:v>
                </c:pt>
              </c:numCache>
            </c:numRef>
          </c:val>
          <c:extLst>
            <c:ext xmlns:c16="http://schemas.microsoft.com/office/drawing/2014/chart" uri="{C3380CC4-5D6E-409C-BE32-E72D297353CC}">
              <c16:uniqueId val="{00000004-DF3B-4233-B968-44B2D139C0C8}"/>
            </c:ext>
          </c:extLst>
        </c:ser>
        <c:dLbls>
          <c:dLblPos val="inEnd"/>
          <c:showLegendKey val="0"/>
          <c:showVal val="1"/>
          <c:showCatName val="0"/>
          <c:showSerName val="0"/>
          <c:showPercent val="0"/>
          <c:showBubbleSize val="0"/>
        </c:dLbls>
        <c:gapWidth val="40"/>
        <c:axId val="81240064"/>
        <c:axId val="81249792"/>
      </c:barChart>
      <c:catAx>
        <c:axId val="81240064"/>
        <c:scaling>
          <c:orientation val="minMax"/>
        </c:scaling>
        <c:delete val="0"/>
        <c:axPos val="l"/>
        <c:numFmt formatCode="General" sourceLinked="0"/>
        <c:majorTickMark val="out"/>
        <c:minorTickMark val="none"/>
        <c:tickLblPos val="low"/>
        <c:spPr>
          <a:ln w="3175">
            <a:solidFill>
              <a:schemeClr val="tx1"/>
            </a:solidFill>
          </a:ln>
        </c:spPr>
        <c:crossAx val="81249792"/>
        <c:crosses val="autoZero"/>
        <c:auto val="1"/>
        <c:lblAlgn val="ctr"/>
        <c:lblOffset val="100"/>
        <c:noMultiLvlLbl val="0"/>
      </c:catAx>
      <c:valAx>
        <c:axId val="81249792"/>
        <c:scaling>
          <c:orientation val="minMax"/>
        </c:scaling>
        <c:delete val="0"/>
        <c:axPos val="b"/>
        <c:majorGridlines>
          <c:spPr>
            <a:ln w="3175">
              <a:solidFill>
                <a:schemeClr val="bg1">
                  <a:lumMod val="85000"/>
                </a:schemeClr>
              </a:solidFill>
            </a:ln>
          </c:spPr>
        </c:majorGridlines>
        <c:title>
          <c:tx>
            <c:rich>
              <a:bodyPr/>
              <a:lstStyle/>
              <a:p>
                <a:pPr>
                  <a:defRPr b="0"/>
                </a:pPr>
                <a:r>
                  <a:rPr lang="en-US" b="0"/>
                  <a:t>Tausend</a:t>
                </a:r>
              </a:p>
            </c:rich>
          </c:tx>
          <c:layout>
            <c:manualLayout>
              <c:xMode val="edge"/>
              <c:yMode val="edge"/>
              <c:x val="0.50552218763352252"/>
              <c:y val="0.90458748076635043"/>
            </c:manualLayout>
          </c:layout>
          <c:overlay val="0"/>
        </c:title>
        <c:numFmt formatCode="General" sourceLinked="0"/>
        <c:majorTickMark val="out"/>
        <c:minorTickMark val="none"/>
        <c:tickLblPos val="nextTo"/>
        <c:spPr>
          <a:ln w="3175">
            <a:solidFill>
              <a:schemeClr val="tx1"/>
            </a:solidFill>
          </a:ln>
        </c:spPr>
        <c:crossAx val="81240064"/>
        <c:crosses val="autoZero"/>
        <c:crossBetween val="between"/>
      </c:valAx>
      <c:spPr>
        <a:ln w="3175">
          <a:solidFill>
            <a:schemeClr val="tx1"/>
          </a:solidFill>
        </a:ln>
      </c:spPr>
    </c:plotArea>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Kinder in öffentlich geförderter Kindertagespflege</a:t>
            </a:r>
            <a:r>
              <a:rPr lang="de-DE" sz="1000" b="1" i="0" baseline="30000">
                <a:effectLst/>
              </a:rPr>
              <a:t>*)</a:t>
            </a:r>
            <a:r>
              <a:rPr lang="de-DE" sz="1000" b="1" i="0" baseline="0">
                <a:effectLst/>
              </a:rPr>
              <a:t> und Kinder in Kindertageseinrichtungen 2019 und 2040 nach Kreisen</a:t>
            </a:r>
            <a:endParaRPr lang="de-DE"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232220538331757"/>
          <c:y val="0.13067830059747068"/>
          <c:w val="0.70126150846765589"/>
          <c:h val="0.81563010778176304"/>
        </c:manualLayout>
      </c:layout>
      <c:barChart>
        <c:barDir val="bar"/>
        <c:grouping val="clustered"/>
        <c:varyColors val="0"/>
        <c:ser>
          <c:idx val="0"/>
          <c:order val="0"/>
          <c:tx>
            <c:v>2019</c:v>
          </c:tx>
          <c:spPr>
            <a:solidFill>
              <a:schemeClr val="accent1"/>
            </a:solidFill>
            <a:ln>
              <a:noFill/>
            </a:ln>
            <a:effectLst/>
          </c:spPr>
          <c:invertIfNegative val="0"/>
          <c:val>
            <c:numRef>
              <c:f>'Grafik Kinder 2.2'!#REF!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'Grafik Kinder 2.2'!#REF!</c15:sqref>
                        </c15:formulaRef>
                      </c:ext>
                    </c:extLst>
                  </c:multiLvlStrRef>
                </c15:cat>
              </c15:filteredCategoryTitle>
            </c:ext>
            <c:ext xmlns:c16="http://schemas.microsoft.com/office/drawing/2014/chart" uri="{C3380CC4-5D6E-409C-BE32-E72D297353CC}">
              <c16:uniqueId val="{00000000-6AC2-4CFE-A866-A9904D9F0BEB}"/>
            </c:ext>
          </c:extLst>
        </c:ser>
        <c:ser>
          <c:idx val="1"/>
          <c:order val="1"/>
          <c:tx>
            <c:v>2040</c:v>
          </c:tx>
          <c:spPr>
            <a:solidFill>
              <a:schemeClr val="accent2"/>
            </a:solidFill>
            <a:ln>
              <a:noFill/>
            </a:ln>
            <a:effectLst/>
          </c:spPr>
          <c:invertIfNegative val="0"/>
          <c:val>
            <c:numRef>
              <c:f>'Grafik Kinder 2.2'!#REF!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'Grafik Kinder 2.2'!#REF!</c15:sqref>
                        </c15:formulaRef>
                      </c:ext>
                    </c:extLst>
                  </c:multiLvlStrRef>
                </c15:cat>
              </c15:filteredCategoryTitle>
            </c:ext>
            <c:ext xmlns:c16="http://schemas.microsoft.com/office/drawing/2014/chart" uri="{C3380CC4-5D6E-409C-BE32-E72D297353CC}">
              <c16:uniqueId val="{00000001-6AC2-4CFE-A866-A9904D9F0BEB}"/>
            </c:ext>
          </c:extLst>
        </c:ser>
        <c:dLbls>
          <c:showLegendKey val="0"/>
          <c:showVal val="0"/>
          <c:showCatName val="0"/>
          <c:showSerName val="0"/>
          <c:showPercent val="0"/>
          <c:showBubbleSize val="0"/>
        </c:dLbls>
        <c:gapWidth val="40"/>
        <c:overlap val="50"/>
        <c:axId val="503015096"/>
        <c:axId val="503013128"/>
      </c:barChart>
      <c:catAx>
        <c:axId val="503015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Tausend</a:t>
                </a:r>
              </a:p>
            </c:rich>
          </c:tx>
          <c:layout>
            <c:manualLayout>
              <c:xMode val="edge"/>
              <c:yMode val="edge"/>
              <c:x val="0.25469355157940404"/>
              <c:y val="8.295073195928276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a:solidFill>
            <a:schemeClr val="tx1">
              <a:lumMod val="50000"/>
              <a:lumOff val="50000"/>
            </a:schemeClr>
          </a:solidFill>
        </a:ln>
        <a:effectLst/>
      </c:spPr>
    </c:plotArea>
    <c:legend>
      <c:legendPos val="b"/>
      <c:layout>
        <c:manualLayout>
          <c:xMode val="edge"/>
          <c:yMode val="edge"/>
          <c:x val="0.4396418688317939"/>
          <c:y val="0.95681094074211048"/>
          <c:w val="0.34246623445285274"/>
          <c:h val="3.998413203621954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Kinder in öffentlich geförderter Kindertagespflege</a:t>
            </a:r>
            <a:r>
              <a:rPr lang="de-DE" sz="1000" b="1" i="0" baseline="30000">
                <a:effectLst/>
              </a:rPr>
              <a:t>*</a:t>
            </a:r>
            <a:r>
              <a:rPr lang="de-DE" sz="1000" b="1" i="0" baseline="0">
                <a:effectLst/>
              </a:rPr>
              <a:t> und Kinder in Kindertageseinrichtungen nach Kreisen</a:t>
            </a:r>
            <a:endParaRPr lang="de-D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de-DE" sz="1000" b="0" i="0" baseline="0">
                <a:effectLst/>
              </a:rPr>
              <a:t>- Veränderung 2042 gegenüber 2022 -</a:t>
            </a:r>
            <a:endParaRPr lang="de-DE"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2992209427418104E-2"/>
          <c:y val="0.10969070837650206"/>
          <c:w val="0.70126150846765589"/>
          <c:h val="0.80122090037658333"/>
        </c:manualLayout>
      </c:layout>
      <c:barChart>
        <c:barDir val="bar"/>
        <c:grouping val="clustered"/>
        <c:varyColors val="0"/>
        <c:ser>
          <c:idx val="1"/>
          <c:order val="0"/>
          <c:tx>
            <c:strRef>
              <c:f>'Graf 2.2'!$C$4</c:f>
              <c:strCache>
                <c:ptCount val="1"/>
                <c:pt idx="0">
                  <c:v>insgesamt</c:v>
                </c:pt>
              </c:strCache>
            </c:strRef>
          </c:tx>
          <c:spPr>
            <a:solidFill>
              <a:srgbClr val="ACC777"/>
            </a:solidFill>
            <a:ln>
              <a:noFill/>
            </a:ln>
            <a:effectLst/>
          </c:spPr>
          <c:invertIfNegative val="0"/>
          <c:dPt>
            <c:idx val="2"/>
            <c:invertIfNegative val="0"/>
            <c:bubble3D val="0"/>
            <c:spPr>
              <a:solidFill>
                <a:srgbClr val="ACC777"/>
              </a:solidFill>
              <a:ln w="12700">
                <a:noFill/>
              </a:ln>
              <a:effectLst/>
            </c:spPr>
            <c:extLst>
              <c:ext xmlns:c16="http://schemas.microsoft.com/office/drawing/2014/chart" uri="{C3380CC4-5D6E-409C-BE32-E72D297353CC}">
                <c16:uniqueId val="{00000001-7C7E-4E4A-98B1-3BA8028E3223}"/>
              </c:ext>
            </c:extLst>
          </c:dPt>
          <c:dPt>
            <c:idx val="6"/>
            <c:invertIfNegative val="0"/>
            <c:bubble3D val="0"/>
            <c:spPr>
              <a:solidFill>
                <a:srgbClr val="ACC777"/>
              </a:solidFill>
              <a:ln>
                <a:noFill/>
              </a:ln>
              <a:effectLst/>
            </c:spPr>
            <c:extLst>
              <c:ext xmlns:c16="http://schemas.microsoft.com/office/drawing/2014/chart" uri="{C3380CC4-5D6E-409C-BE32-E72D297353CC}">
                <c16:uniqueId val="{00000003-7C7E-4E4A-98B1-3BA8028E3223}"/>
              </c:ext>
            </c:extLst>
          </c:dPt>
          <c:dPt>
            <c:idx val="12"/>
            <c:invertIfNegative val="0"/>
            <c:bubble3D val="0"/>
            <c:spPr>
              <a:solidFill>
                <a:schemeClr val="accent6"/>
              </a:solidFill>
              <a:ln>
                <a:solidFill>
                  <a:schemeClr val="tx1"/>
                </a:solidFill>
              </a:ln>
              <a:effectLst/>
            </c:spPr>
            <c:extLst>
              <c:ext xmlns:c16="http://schemas.microsoft.com/office/drawing/2014/chart" uri="{C3380CC4-5D6E-409C-BE32-E72D297353CC}">
                <c16:uniqueId val="{00000006-7468-4EBF-BCC3-C89CD18E12CC}"/>
              </c:ext>
            </c:extLst>
          </c:dPt>
          <c:dPt>
            <c:idx val="15"/>
            <c:invertIfNegative val="0"/>
            <c:bubble3D val="0"/>
            <c:spPr>
              <a:solidFill>
                <a:srgbClr val="ACC777"/>
              </a:solidFill>
              <a:ln w="19050">
                <a:noFill/>
              </a:ln>
              <a:effectLst/>
            </c:spPr>
            <c:extLst>
              <c:ext xmlns:c16="http://schemas.microsoft.com/office/drawing/2014/chart" uri="{C3380CC4-5D6E-409C-BE32-E72D297353CC}">
                <c16:uniqueId val="{00000007-7C7E-4E4A-98B1-3BA8028E3223}"/>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2.2'!$B$5:$B$27</c:f>
              <c:strCache>
                <c:ptCount val="23"/>
                <c:pt idx="0">
                  <c:v>Nordhausen</c:v>
                </c:pt>
                <c:pt idx="1">
                  <c:v>Eichsfeld</c:v>
                </c:pt>
                <c:pt idx="2">
                  <c:v>Hildburghausen</c:v>
                </c:pt>
                <c:pt idx="3">
                  <c:v>Saalfeld-Rudolstadt</c:v>
                </c:pt>
                <c:pt idx="4">
                  <c:v>Stadt Suhl</c:v>
                </c:pt>
                <c:pt idx="5">
                  <c:v>Wartburgkreis </c:v>
                </c:pt>
                <c:pt idx="6">
                  <c:v>Sömmerda</c:v>
                </c:pt>
                <c:pt idx="7">
                  <c:v>Greiz</c:v>
                </c:pt>
                <c:pt idx="8">
                  <c:v>Kyffhäuserkreis</c:v>
                </c:pt>
                <c:pt idx="9">
                  <c:v>Schmalkalden-Meiningen</c:v>
                </c:pt>
                <c:pt idx="10">
                  <c:v>Saale-Orla-Kreis</c:v>
                </c:pt>
                <c:pt idx="11">
                  <c:v>Saale-Holzland-Kreis</c:v>
                </c:pt>
                <c:pt idx="12">
                  <c:v>THÜRINGEN</c:v>
                </c:pt>
                <c:pt idx="13">
                  <c:v>Stadt Jena</c:v>
                </c:pt>
                <c:pt idx="14">
                  <c:v>Unstrut-Hainich-Kreis</c:v>
                </c:pt>
                <c:pt idx="15">
                  <c:v>Ilm-Kreis</c:v>
                </c:pt>
                <c:pt idx="16">
                  <c:v>Gotha</c:v>
                </c:pt>
                <c:pt idx="17">
                  <c:v>Altenburger Land</c:v>
                </c:pt>
                <c:pt idx="18">
                  <c:v>Stadt Weimar</c:v>
                </c:pt>
                <c:pt idx="19">
                  <c:v>Sonneberg</c:v>
                </c:pt>
                <c:pt idx="20">
                  <c:v>Stadt Erfurt</c:v>
                </c:pt>
                <c:pt idx="21">
                  <c:v>Weimarer Land</c:v>
                </c:pt>
                <c:pt idx="22">
                  <c:v>Stadt Gera</c:v>
                </c:pt>
              </c:strCache>
            </c:strRef>
          </c:cat>
          <c:val>
            <c:numRef>
              <c:f>'Graf 2.2'!$C$5:$C$27</c:f>
              <c:numCache>
                <c:formatCode>\+0.0;\-0.0</c:formatCode>
                <c:ptCount val="23"/>
                <c:pt idx="0">
                  <c:v>-23.350938490121692</c:v>
                </c:pt>
                <c:pt idx="1">
                  <c:v>-20.055009170030463</c:v>
                </c:pt>
                <c:pt idx="2">
                  <c:v>-19.972355783506611</c:v>
                </c:pt>
                <c:pt idx="3">
                  <c:v>-18.882635148165267</c:v>
                </c:pt>
                <c:pt idx="4">
                  <c:v>-17.775124241063377</c:v>
                </c:pt>
                <c:pt idx="5">
                  <c:v>-16.174422205655262</c:v>
                </c:pt>
                <c:pt idx="6">
                  <c:v>-15.570475021334383</c:v>
                </c:pt>
                <c:pt idx="7">
                  <c:v>-15.334546157713129</c:v>
                </c:pt>
                <c:pt idx="8">
                  <c:v>-15.30616469291652</c:v>
                </c:pt>
                <c:pt idx="9">
                  <c:v>-14.298390144204681</c:v>
                </c:pt>
                <c:pt idx="10">
                  <c:v>-14.100616578900139</c:v>
                </c:pt>
                <c:pt idx="11">
                  <c:v>-11.549713191016991</c:v>
                </c:pt>
                <c:pt idx="12">
                  <c:v>-11.271213002673299</c:v>
                </c:pt>
                <c:pt idx="13">
                  <c:v>-9.9912584342230808</c:v>
                </c:pt>
                <c:pt idx="14">
                  <c:v>-8.3931153584236515</c:v>
                </c:pt>
                <c:pt idx="15">
                  <c:v>-7.3690929052456191</c:v>
                </c:pt>
                <c:pt idx="16">
                  <c:v>-6.9875749590939593</c:v>
                </c:pt>
                <c:pt idx="17">
                  <c:v>-6.9502339053179192</c:v>
                </c:pt>
                <c:pt idx="18">
                  <c:v>-6.8583103394865184</c:v>
                </c:pt>
                <c:pt idx="19">
                  <c:v>-5.7274236808719596</c:v>
                </c:pt>
                <c:pt idx="20">
                  <c:v>-4.5231372170985455</c:v>
                </c:pt>
                <c:pt idx="21">
                  <c:v>-2.3001766275831028</c:v>
                </c:pt>
                <c:pt idx="22">
                  <c:v>0.51285809637855218</c:v>
                </c:pt>
              </c:numCache>
            </c:numRef>
          </c:val>
          <c:extLst>
            <c:ext xmlns:c16="http://schemas.microsoft.com/office/drawing/2014/chart" uri="{C3380CC4-5D6E-409C-BE32-E72D297353CC}">
              <c16:uniqueId val="{00000004-608F-4004-98B2-310D9FFD0EC3}"/>
            </c:ext>
          </c:extLst>
        </c:ser>
        <c:dLbls>
          <c:showLegendKey val="0"/>
          <c:showVal val="0"/>
          <c:showCatName val="0"/>
          <c:showSerName val="0"/>
          <c:showPercent val="0"/>
          <c:showBubbleSize val="0"/>
        </c:dLbls>
        <c:gapWidth val="50"/>
        <c:overlap val="100"/>
        <c:axId val="503015096"/>
        <c:axId val="503013128"/>
      </c:barChart>
      <c:catAx>
        <c:axId val="503015096"/>
        <c:scaling>
          <c:orientation val="minMax"/>
        </c:scaling>
        <c:delete val="0"/>
        <c:axPos val="l"/>
        <c:numFmt formatCode="General" sourceLinked="1"/>
        <c:majorTickMark val="none"/>
        <c:minorTickMark val="none"/>
        <c:tickLblPos val="high"/>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b"/>
        <c:majorGridlines>
          <c:spPr>
            <a:ln w="3175" cap="flat" cmpd="sng" algn="ctr">
              <a:solidFill>
                <a:schemeClr val="bg1">
                  <a:lumMod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t>Prozent</a:t>
                </a:r>
              </a:p>
            </c:rich>
          </c:tx>
          <c:layout>
            <c:manualLayout>
              <c:xMode val="edge"/>
              <c:yMode val="edge"/>
              <c:x val="0.35440367830127978"/>
              <c:y val="0.950055162596201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w="3175">
          <a:solidFill>
            <a:schemeClr val="tx1"/>
          </a:solid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Schüler an allgemeinbildenden und berufsbildenden Schulen </a:t>
            </a:r>
            <a:endParaRPr lang="de-DE" sz="1000" b="1">
              <a:effectLst/>
            </a:endParaRPr>
          </a:p>
          <a:p>
            <a:pPr>
              <a:defRPr sz="1000"/>
            </a:pPr>
            <a:r>
              <a:rPr lang="de-DE" sz="1000" b="1" i="0" baseline="0">
                <a:effectLst/>
              </a:rPr>
              <a:t>2022/2023 bis 2041/42 nach Schulart</a:t>
            </a:r>
            <a:endParaRPr lang="de-DE" sz="1000" b="1">
              <a:effectLst/>
            </a:endParaRPr>
          </a:p>
        </c:rich>
      </c:tx>
      <c:layout>
        <c:manualLayout>
          <c:xMode val="edge"/>
          <c:yMode val="edge"/>
          <c:x val="0.18314457104129631"/>
          <c:y val="2.107931818673660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0976138440041562E-2"/>
          <c:y val="0.13942838683626083"/>
          <c:w val="0.88919742836433391"/>
          <c:h val="0.42879834534398908"/>
        </c:manualLayout>
      </c:layout>
      <c:lineChart>
        <c:grouping val="standard"/>
        <c:varyColors val="0"/>
        <c:ser>
          <c:idx val="0"/>
          <c:order val="0"/>
          <c:tx>
            <c:strRef>
              <c:f>'Graf 3.'!$B$2</c:f>
              <c:strCache>
                <c:ptCount val="1"/>
                <c:pt idx="0">
                  <c:v> Grundschulen</c:v>
                </c:pt>
              </c:strCache>
            </c:strRef>
          </c:tx>
          <c:spPr>
            <a:ln w="28575" cap="rnd">
              <a:solidFill>
                <a:schemeClr val="accent6">
                  <a:lumMod val="75000"/>
                </a:schemeClr>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3.'!$B$3:$B$22</c:f>
              <c:numCache>
                <c:formatCode>0.0</c:formatCode>
                <c:ptCount val="20"/>
                <c:pt idx="0">
                  <c:v>70.206999999999994</c:v>
                </c:pt>
                <c:pt idx="1">
                  <c:v>72.066000000000003</c:v>
                </c:pt>
                <c:pt idx="2">
                  <c:v>72.087999999999994</c:v>
                </c:pt>
                <c:pt idx="3">
                  <c:v>71.018000000000001</c:v>
                </c:pt>
                <c:pt idx="4">
                  <c:v>69.201999999999998</c:v>
                </c:pt>
                <c:pt idx="5">
                  <c:v>67.105000000000004</c:v>
                </c:pt>
                <c:pt idx="6">
                  <c:v>64.513000000000005</c:v>
                </c:pt>
                <c:pt idx="7">
                  <c:v>61.817999999999998</c:v>
                </c:pt>
                <c:pt idx="8">
                  <c:v>59.633000000000003</c:v>
                </c:pt>
                <c:pt idx="9">
                  <c:v>57.786000000000001</c:v>
                </c:pt>
                <c:pt idx="10">
                  <c:v>56.755000000000003</c:v>
                </c:pt>
                <c:pt idx="11">
                  <c:v>56.454999999999998</c:v>
                </c:pt>
                <c:pt idx="12">
                  <c:v>56.366</c:v>
                </c:pt>
                <c:pt idx="13">
                  <c:v>56.472000000000001</c:v>
                </c:pt>
                <c:pt idx="14">
                  <c:v>56.756</c:v>
                </c:pt>
                <c:pt idx="15">
                  <c:v>57.125999999999998</c:v>
                </c:pt>
                <c:pt idx="16">
                  <c:v>57.493000000000002</c:v>
                </c:pt>
                <c:pt idx="17">
                  <c:v>57.831000000000003</c:v>
                </c:pt>
                <c:pt idx="18">
                  <c:v>58.116</c:v>
                </c:pt>
                <c:pt idx="19">
                  <c:v>58.387999999999998</c:v>
                </c:pt>
              </c:numCache>
            </c:numRef>
          </c:val>
          <c:smooth val="0"/>
          <c:extLst>
            <c:ext xmlns:c16="http://schemas.microsoft.com/office/drawing/2014/chart" uri="{C3380CC4-5D6E-409C-BE32-E72D297353CC}">
              <c16:uniqueId val="{00000000-204E-40EA-AA01-BE4BE84E30AE}"/>
            </c:ext>
          </c:extLst>
        </c:ser>
        <c:ser>
          <c:idx val="1"/>
          <c:order val="1"/>
          <c:tx>
            <c:strRef>
              <c:f>'Graf 3.'!$C$2</c:f>
              <c:strCache>
                <c:ptCount val="1"/>
                <c:pt idx="0">
                  <c:v> Regelschulen</c:v>
                </c:pt>
              </c:strCache>
            </c:strRef>
          </c:tx>
          <c:spPr>
            <a:ln w="28575" cap="rnd">
              <a:solidFill>
                <a:srgbClr val="92D050"/>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3.'!$C$3:$C$22</c:f>
              <c:numCache>
                <c:formatCode>0.0</c:formatCode>
                <c:ptCount val="20"/>
                <c:pt idx="0">
                  <c:v>46.570999999999998</c:v>
                </c:pt>
                <c:pt idx="1">
                  <c:v>48.302999999999997</c:v>
                </c:pt>
                <c:pt idx="2">
                  <c:v>49.420999999999999</c:v>
                </c:pt>
                <c:pt idx="3">
                  <c:v>50.357999999999997</c:v>
                </c:pt>
                <c:pt idx="4">
                  <c:v>50.942</c:v>
                </c:pt>
                <c:pt idx="5">
                  <c:v>51.088999999999999</c:v>
                </c:pt>
                <c:pt idx="6">
                  <c:v>51.018999999999998</c:v>
                </c:pt>
                <c:pt idx="7">
                  <c:v>50.524000000000001</c:v>
                </c:pt>
                <c:pt idx="8">
                  <c:v>49.728999999999999</c:v>
                </c:pt>
                <c:pt idx="9">
                  <c:v>48.661000000000001</c:v>
                </c:pt>
                <c:pt idx="10">
                  <c:v>47.209000000000003</c:v>
                </c:pt>
                <c:pt idx="11">
                  <c:v>45.58</c:v>
                </c:pt>
                <c:pt idx="12">
                  <c:v>44.082999999999998</c:v>
                </c:pt>
                <c:pt idx="13">
                  <c:v>42.789000000000001</c:v>
                </c:pt>
                <c:pt idx="14">
                  <c:v>41.704000000000001</c:v>
                </c:pt>
                <c:pt idx="15">
                  <c:v>40.853999999999999</c:v>
                </c:pt>
                <c:pt idx="16">
                  <c:v>40.372</c:v>
                </c:pt>
                <c:pt idx="17">
                  <c:v>40.201000000000001</c:v>
                </c:pt>
                <c:pt idx="18">
                  <c:v>40.173999999999999</c:v>
                </c:pt>
                <c:pt idx="19">
                  <c:v>40.246000000000002</c:v>
                </c:pt>
              </c:numCache>
            </c:numRef>
          </c:val>
          <c:smooth val="0"/>
          <c:extLst>
            <c:ext xmlns:c16="http://schemas.microsoft.com/office/drawing/2014/chart" uri="{C3380CC4-5D6E-409C-BE32-E72D297353CC}">
              <c16:uniqueId val="{00000001-204E-40EA-AA01-BE4BE84E30AE}"/>
            </c:ext>
          </c:extLst>
        </c:ser>
        <c:ser>
          <c:idx val="2"/>
          <c:order val="2"/>
          <c:tx>
            <c:strRef>
              <c:f>'Graf 3.'!$D$2</c:f>
              <c:strCache>
                <c:ptCount val="1"/>
                <c:pt idx="0">
                  <c:v> Gemeinschaftsschulen</c:v>
                </c:pt>
              </c:strCache>
            </c:strRef>
          </c:tx>
          <c:spPr>
            <a:ln w="28575" cap="rnd">
              <a:solidFill>
                <a:srgbClr val="00B0F0"/>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3.'!$D$3:$D$22</c:f>
              <c:numCache>
                <c:formatCode>0.0</c:formatCode>
                <c:ptCount val="20"/>
                <c:pt idx="0">
                  <c:v>26.646000000000001</c:v>
                </c:pt>
                <c:pt idx="1">
                  <c:v>27.783999999999999</c:v>
                </c:pt>
                <c:pt idx="2">
                  <c:v>28.419</c:v>
                </c:pt>
                <c:pt idx="3">
                  <c:v>28.73</c:v>
                </c:pt>
                <c:pt idx="4">
                  <c:v>28.853999999999999</c:v>
                </c:pt>
                <c:pt idx="5">
                  <c:v>28.818999999999999</c:v>
                </c:pt>
                <c:pt idx="6">
                  <c:v>28.623999999999999</c:v>
                </c:pt>
                <c:pt idx="7">
                  <c:v>28.273</c:v>
                </c:pt>
                <c:pt idx="8">
                  <c:v>27.791</c:v>
                </c:pt>
                <c:pt idx="9">
                  <c:v>27.245000000000001</c:v>
                </c:pt>
                <c:pt idx="10">
                  <c:v>26.556000000000001</c:v>
                </c:pt>
                <c:pt idx="11">
                  <c:v>25.852</c:v>
                </c:pt>
                <c:pt idx="12">
                  <c:v>25.215</c:v>
                </c:pt>
                <c:pt idx="13">
                  <c:v>24.71</c:v>
                </c:pt>
                <c:pt idx="14">
                  <c:v>24.329000000000001</c:v>
                </c:pt>
                <c:pt idx="15">
                  <c:v>24.050999999999998</c:v>
                </c:pt>
                <c:pt idx="16">
                  <c:v>23.931000000000001</c:v>
                </c:pt>
                <c:pt idx="17">
                  <c:v>23.951000000000001</c:v>
                </c:pt>
                <c:pt idx="18">
                  <c:v>24.048999999999999</c:v>
                </c:pt>
                <c:pt idx="19">
                  <c:v>24.196999999999999</c:v>
                </c:pt>
              </c:numCache>
            </c:numRef>
          </c:val>
          <c:smooth val="0"/>
          <c:extLst>
            <c:ext xmlns:c16="http://schemas.microsoft.com/office/drawing/2014/chart" uri="{C3380CC4-5D6E-409C-BE32-E72D297353CC}">
              <c16:uniqueId val="{00000002-204E-40EA-AA01-BE4BE84E30AE}"/>
            </c:ext>
          </c:extLst>
        </c:ser>
        <c:ser>
          <c:idx val="3"/>
          <c:order val="3"/>
          <c:tx>
            <c:strRef>
              <c:f>'Graf 3.'!$E$2</c:f>
              <c:strCache>
                <c:ptCount val="1"/>
                <c:pt idx="0">
                  <c:v> Gymnasien (inkl. Kolleg)</c:v>
                </c:pt>
              </c:strCache>
            </c:strRef>
          </c:tx>
          <c:spPr>
            <a:ln w="28575" cap="rnd">
              <a:solidFill>
                <a:schemeClr val="accent5">
                  <a:lumMod val="75000"/>
                </a:schemeClr>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3.'!$E$3:$E$22</c:f>
              <c:numCache>
                <c:formatCode>0.0</c:formatCode>
                <c:ptCount val="20"/>
                <c:pt idx="0">
                  <c:v>49.488</c:v>
                </c:pt>
                <c:pt idx="1">
                  <c:v>51.518999999999998</c:v>
                </c:pt>
                <c:pt idx="2">
                  <c:v>52.756</c:v>
                </c:pt>
                <c:pt idx="3">
                  <c:v>53.66</c:v>
                </c:pt>
                <c:pt idx="4">
                  <c:v>54.286000000000001</c:v>
                </c:pt>
                <c:pt idx="5">
                  <c:v>54.573</c:v>
                </c:pt>
                <c:pt idx="6">
                  <c:v>54.540999999999997</c:v>
                </c:pt>
                <c:pt idx="7">
                  <c:v>54.173999999999999</c:v>
                </c:pt>
                <c:pt idx="8">
                  <c:v>53.572000000000003</c:v>
                </c:pt>
                <c:pt idx="9">
                  <c:v>52.747</c:v>
                </c:pt>
                <c:pt idx="10">
                  <c:v>51.567</c:v>
                </c:pt>
                <c:pt idx="11">
                  <c:v>50.093000000000004</c:v>
                </c:pt>
                <c:pt idx="12">
                  <c:v>48.563000000000002</c:v>
                </c:pt>
                <c:pt idx="13">
                  <c:v>47.158999999999999</c:v>
                </c:pt>
                <c:pt idx="14">
                  <c:v>45.953000000000003</c:v>
                </c:pt>
                <c:pt idx="15">
                  <c:v>44.966999999999999</c:v>
                </c:pt>
                <c:pt idx="16">
                  <c:v>44.203000000000003</c:v>
                </c:pt>
                <c:pt idx="17">
                  <c:v>43.668999999999997</c:v>
                </c:pt>
                <c:pt idx="18">
                  <c:v>43.481999999999999</c:v>
                </c:pt>
                <c:pt idx="19">
                  <c:v>43.557000000000002</c:v>
                </c:pt>
              </c:numCache>
            </c:numRef>
          </c:val>
          <c:smooth val="0"/>
          <c:extLst>
            <c:ext xmlns:c16="http://schemas.microsoft.com/office/drawing/2014/chart" uri="{C3380CC4-5D6E-409C-BE32-E72D297353CC}">
              <c16:uniqueId val="{00000003-204E-40EA-AA01-BE4BE84E30AE}"/>
            </c:ext>
          </c:extLst>
        </c:ser>
        <c:ser>
          <c:idx val="4"/>
          <c:order val="4"/>
          <c:tx>
            <c:strRef>
              <c:f>'Graf 3.'!$F$2</c:f>
              <c:strCache>
                <c:ptCount val="1"/>
                <c:pt idx="0">
                  <c:v> Gesamtschulen/Sonstigen Schulen</c:v>
                </c:pt>
              </c:strCache>
            </c:strRef>
          </c:tx>
          <c:spPr>
            <a:ln w="28575" cap="rnd">
              <a:solidFill>
                <a:schemeClr val="accent5">
                  <a:lumMod val="60000"/>
                  <a:lumOff val="40000"/>
                </a:schemeClr>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3.'!$F$3:$F$22</c:f>
              <c:numCache>
                <c:formatCode>0.0</c:formatCode>
                <c:ptCount val="20"/>
                <c:pt idx="0">
                  <c:v>5.8289999999999997</c:v>
                </c:pt>
                <c:pt idx="1">
                  <c:v>5.9420000000000002</c:v>
                </c:pt>
                <c:pt idx="2">
                  <c:v>6</c:v>
                </c:pt>
                <c:pt idx="3">
                  <c:v>6.0579999999999998</c:v>
                </c:pt>
                <c:pt idx="4">
                  <c:v>6.0359999999999996</c:v>
                </c:pt>
                <c:pt idx="5">
                  <c:v>6.03</c:v>
                </c:pt>
                <c:pt idx="6">
                  <c:v>5.9850000000000003</c:v>
                </c:pt>
                <c:pt idx="7">
                  <c:v>5.9429999999999996</c:v>
                </c:pt>
                <c:pt idx="8">
                  <c:v>5.8650000000000002</c:v>
                </c:pt>
                <c:pt idx="9">
                  <c:v>5.7779999999999996</c:v>
                </c:pt>
                <c:pt idx="10">
                  <c:v>5.67</c:v>
                </c:pt>
                <c:pt idx="11">
                  <c:v>5.5030000000000001</c:v>
                </c:pt>
                <c:pt idx="12">
                  <c:v>5.3810000000000002</c:v>
                </c:pt>
                <c:pt idx="13">
                  <c:v>5.2530000000000001</c:v>
                </c:pt>
                <c:pt idx="14">
                  <c:v>5.15</c:v>
                </c:pt>
                <c:pt idx="15">
                  <c:v>5.0709999999999997</c:v>
                </c:pt>
                <c:pt idx="16">
                  <c:v>5.0229999999999997</c:v>
                </c:pt>
                <c:pt idx="17">
                  <c:v>5.0069999999999997</c:v>
                </c:pt>
                <c:pt idx="18">
                  <c:v>5.0190000000000001</c:v>
                </c:pt>
                <c:pt idx="19">
                  <c:v>5.0579999999999998</c:v>
                </c:pt>
              </c:numCache>
            </c:numRef>
          </c:val>
          <c:smooth val="0"/>
          <c:extLst>
            <c:ext xmlns:c16="http://schemas.microsoft.com/office/drawing/2014/chart" uri="{C3380CC4-5D6E-409C-BE32-E72D297353CC}">
              <c16:uniqueId val="{00000004-204E-40EA-AA01-BE4BE84E30AE}"/>
            </c:ext>
          </c:extLst>
        </c:ser>
        <c:ser>
          <c:idx val="5"/>
          <c:order val="5"/>
          <c:tx>
            <c:strRef>
              <c:f>'Graf 3.'!$G$2</c:f>
              <c:strCache>
                <c:ptCount val="1"/>
                <c:pt idx="0">
                  <c:v> Förderschulen</c:v>
                </c:pt>
              </c:strCache>
            </c:strRef>
          </c:tx>
          <c:spPr>
            <a:ln w="28575" cap="rnd">
              <a:solidFill>
                <a:schemeClr val="accent4">
                  <a:lumMod val="75000"/>
                </a:schemeClr>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3.'!$G$3:$G$22</c:f>
              <c:numCache>
                <c:formatCode>0.0</c:formatCode>
                <c:ptCount val="20"/>
                <c:pt idx="0">
                  <c:v>6.899</c:v>
                </c:pt>
                <c:pt idx="1">
                  <c:v>7.1390000000000002</c:v>
                </c:pt>
                <c:pt idx="2">
                  <c:v>7.2270000000000003</c:v>
                </c:pt>
                <c:pt idx="3">
                  <c:v>7.2729999999999997</c:v>
                </c:pt>
                <c:pt idx="4">
                  <c:v>7.2229999999999999</c:v>
                </c:pt>
                <c:pt idx="5">
                  <c:v>7.1619999999999999</c:v>
                </c:pt>
                <c:pt idx="6">
                  <c:v>7.0419999999999998</c:v>
                </c:pt>
                <c:pt idx="7">
                  <c:v>6.8879999999999999</c:v>
                </c:pt>
                <c:pt idx="8">
                  <c:v>6.7380000000000004</c:v>
                </c:pt>
                <c:pt idx="9">
                  <c:v>6.5890000000000004</c:v>
                </c:pt>
                <c:pt idx="10">
                  <c:v>6.4320000000000004</c:v>
                </c:pt>
                <c:pt idx="11">
                  <c:v>6.26</c:v>
                </c:pt>
                <c:pt idx="12">
                  <c:v>6.1180000000000003</c:v>
                </c:pt>
                <c:pt idx="13">
                  <c:v>5.9829999999999997</c:v>
                </c:pt>
                <c:pt idx="14">
                  <c:v>5.87</c:v>
                </c:pt>
                <c:pt idx="15">
                  <c:v>5.7880000000000003</c:v>
                </c:pt>
                <c:pt idx="16">
                  <c:v>5.7389999999999999</c:v>
                </c:pt>
                <c:pt idx="17">
                  <c:v>5.7110000000000003</c:v>
                </c:pt>
                <c:pt idx="18">
                  <c:v>5.7050000000000001</c:v>
                </c:pt>
                <c:pt idx="19">
                  <c:v>5.7169999999999996</c:v>
                </c:pt>
              </c:numCache>
            </c:numRef>
          </c:val>
          <c:smooth val="0"/>
          <c:extLst>
            <c:ext xmlns:c16="http://schemas.microsoft.com/office/drawing/2014/chart" uri="{C3380CC4-5D6E-409C-BE32-E72D297353CC}">
              <c16:uniqueId val="{00000005-204E-40EA-AA01-BE4BE84E30AE}"/>
            </c:ext>
          </c:extLst>
        </c:ser>
        <c:ser>
          <c:idx val="6"/>
          <c:order val="6"/>
          <c:tx>
            <c:strRef>
              <c:f>'Graf 3.'!$H$2</c:f>
              <c:strCache>
                <c:ptCount val="1"/>
                <c:pt idx="0">
                  <c:v> Berufsbildenden Schulen</c:v>
                </c:pt>
              </c:strCache>
            </c:strRef>
          </c:tx>
          <c:spPr>
            <a:ln w="28575" cap="rnd">
              <a:solidFill>
                <a:schemeClr val="accent2">
                  <a:lumMod val="75000"/>
                </a:schemeClr>
              </a:solidFill>
              <a:round/>
            </a:ln>
            <a:effectLst/>
          </c:spPr>
          <c:marker>
            <c:symbol val="none"/>
          </c:marker>
          <c:cat>
            <c:strRef>
              <c:f>'Graf 3.'!$A$3:$A$22</c:f>
              <c:strCache>
                <c:ptCount val="20"/>
                <c:pt idx="0">
                  <c:v>  2022/23 (IST)</c:v>
                </c:pt>
                <c:pt idx="1">
                  <c:v>2023/24</c:v>
                </c:pt>
                <c:pt idx="2">
                  <c:v>2024/25</c:v>
                </c:pt>
                <c:pt idx="3">
                  <c:v>2025/26</c:v>
                </c:pt>
                <c:pt idx="4">
                  <c:v>2026/27</c:v>
                </c:pt>
                <c:pt idx="5">
                  <c:v>2027/28</c:v>
                </c:pt>
                <c:pt idx="6">
                  <c:v>2028/29</c:v>
                </c:pt>
                <c:pt idx="7">
                  <c:v>2029/30</c:v>
                </c:pt>
                <c:pt idx="8">
                  <c:v>2030/31</c:v>
                </c:pt>
                <c:pt idx="9">
                  <c:v>  2031/32</c:v>
                </c:pt>
                <c:pt idx="10">
                  <c:v>2032/33</c:v>
                </c:pt>
                <c:pt idx="11">
                  <c:v>2033/34</c:v>
                </c:pt>
                <c:pt idx="12">
                  <c:v>2034/35</c:v>
                </c:pt>
                <c:pt idx="13">
                  <c:v>2035/36</c:v>
                </c:pt>
                <c:pt idx="14">
                  <c:v>2036/37</c:v>
                </c:pt>
                <c:pt idx="15">
                  <c:v>2037/38</c:v>
                </c:pt>
                <c:pt idx="16">
                  <c:v>2038/39</c:v>
                </c:pt>
                <c:pt idx="17">
                  <c:v>2039/40</c:v>
                </c:pt>
                <c:pt idx="18">
                  <c:v>2040/41</c:v>
                </c:pt>
                <c:pt idx="19">
                  <c:v>  2041/42</c:v>
                </c:pt>
              </c:strCache>
            </c:strRef>
          </c:cat>
          <c:val>
            <c:numRef>
              <c:f>'Graf 3.'!$H$3:$H$22</c:f>
              <c:numCache>
                <c:formatCode>0.0</c:formatCode>
                <c:ptCount val="20"/>
                <c:pt idx="0">
                  <c:v>48.426000000000002</c:v>
                </c:pt>
                <c:pt idx="1">
                  <c:v>50.234999999999999</c:v>
                </c:pt>
                <c:pt idx="2">
                  <c:v>50.899000000000001</c:v>
                </c:pt>
                <c:pt idx="3">
                  <c:v>51.606999999999999</c:v>
                </c:pt>
                <c:pt idx="4">
                  <c:v>52.33</c:v>
                </c:pt>
                <c:pt idx="5">
                  <c:v>53.014000000000003</c:v>
                </c:pt>
                <c:pt idx="6">
                  <c:v>53.558</c:v>
                </c:pt>
                <c:pt idx="7">
                  <c:v>54.061</c:v>
                </c:pt>
                <c:pt idx="8">
                  <c:v>54.569000000000003</c:v>
                </c:pt>
                <c:pt idx="9">
                  <c:v>55.017000000000003</c:v>
                </c:pt>
                <c:pt idx="10">
                  <c:v>55.261000000000003</c:v>
                </c:pt>
                <c:pt idx="11">
                  <c:v>55.256999999999998</c:v>
                </c:pt>
                <c:pt idx="12">
                  <c:v>54.988</c:v>
                </c:pt>
                <c:pt idx="13">
                  <c:v>54.436999999999998</c:v>
                </c:pt>
                <c:pt idx="14">
                  <c:v>53.618000000000002</c:v>
                </c:pt>
                <c:pt idx="15">
                  <c:v>52.668999999999997</c:v>
                </c:pt>
                <c:pt idx="16">
                  <c:v>51.488999999999997</c:v>
                </c:pt>
                <c:pt idx="17">
                  <c:v>50.136000000000003</c:v>
                </c:pt>
                <c:pt idx="18">
                  <c:v>48.941000000000003</c:v>
                </c:pt>
                <c:pt idx="19">
                  <c:v>48</c:v>
                </c:pt>
              </c:numCache>
            </c:numRef>
          </c:val>
          <c:smooth val="0"/>
          <c:extLst>
            <c:ext xmlns:c16="http://schemas.microsoft.com/office/drawing/2014/chart" uri="{C3380CC4-5D6E-409C-BE32-E72D297353CC}">
              <c16:uniqueId val="{00000006-204E-40EA-AA01-BE4BE84E30AE}"/>
            </c:ext>
          </c:extLst>
        </c:ser>
        <c:dLbls>
          <c:showLegendKey val="0"/>
          <c:showVal val="0"/>
          <c:showCatName val="0"/>
          <c:showSerName val="0"/>
          <c:showPercent val="0"/>
          <c:showBubbleSize val="0"/>
        </c:dLbls>
        <c:smooth val="0"/>
        <c:axId val="688368712"/>
        <c:axId val="688371664"/>
      </c:lineChart>
      <c:catAx>
        <c:axId val="68836871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88371664"/>
        <c:crosses val="autoZero"/>
        <c:auto val="1"/>
        <c:lblAlgn val="ctr"/>
        <c:lblOffset val="100"/>
        <c:tickLblSkip val="1"/>
        <c:noMultiLvlLbl val="0"/>
      </c:catAx>
      <c:valAx>
        <c:axId val="688371664"/>
        <c:scaling>
          <c:orientation val="minMax"/>
        </c:scaling>
        <c:delete val="0"/>
        <c:axPos val="l"/>
        <c:majorGridlines>
          <c:spPr>
            <a:ln w="3175" cap="flat" cmpd="sng" algn="ctr">
              <a:solidFill>
                <a:schemeClr val="bg1">
                  <a:lumMod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Tausend</a:t>
                </a:r>
              </a:p>
            </c:rich>
          </c:tx>
          <c:layout>
            <c:manualLayout>
              <c:xMode val="edge"/>
              <c:yMode val="edge"/>
              <c:x val="7.4388637901236246E-2"/>
              <c:y val="9.8031378128483823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88368712"/>
        <c:crosses val="autoZero"/>
        <c:crossBetween val="between"/>
      </c:valAx>
      <c:spPr>
        <a:noFill/>
        <a:ln w="3175">
          <a:solidFill>
            <a:schemeClr val="tx1"/>
          </a:solidFill>
        </a:ln>
        <a:effectLst/>
      </c:spPr>
    </c:plotArea>
    <c:legend>
      <c:legendPos val="b"/>
      <c:layout>
        <c:manualLayout>
          <c:xMode val="edge"/>
          <c:yMode val="edge"/>
          <c:x val="2.5802826566862253E-2"/>
          <c:y val="0.76113747526525632"/>
          <c:w val="0.92825788288598654"/>
          <c:h val="0.174415849025583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06344317163139E-2"/>
          <c:y val="6.2611565198843283E-2"/>
          <c:w val="0.88595379308251465"/>
          <c:h val="0.76287403614251614"/>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chemeClr val="accent6">
                  <a:lumMod val="75000"/>
                </a:schemeClr>
              </a:solidFill>
            </c:spPr>
            <c:extLst>
              <c:ext xmlns:c16="http://schemas.microsoft.com/office/drawing/2014/chart" uri="{C3380CC4-5D6E-409C-BE32-E72D297353CC}">
                <c16:uniqueId val="{00000017-E85A-428D-A2EB-CA0CD95523DA}"/>
              </c:ext>
            </c:extLst>
          </c:dPt>
          <c:dPt>
            <c:idx val="1"/>
            <c:invertIfNegative val="0"/>
            <c:bubble3D val="0"/>
            <c:spPr>
              <a:solidFill>
                <a:srgbClr val="92D050"/>
              </a:solidFill>
            </c:spPr>
            <c:extLst>
              <c:ext xmlns:c16="http://schemas.microsoft.com/office/drawing/2014/chart" uri="{C3380CC4-5D6E-409C-BE32-E72D297353CC}">
                <c16:uniqueId val="{0000001D-E85A-428D-A2EB-CA0CD95523DA}"/>
              </c:ext>
            </c:extLst>
          </c:dPt>
          <c:dPt>
            <c:idx val="2"/>
            <c:invertIfNegative val="0"/>
            <c:bubble3D val="0"/>
            <c:spPr>
              <a:solidFill>
                <a:srgbClr val="00B0F0"/>
              </a:solidFill>
            </c:spPr>
            <c:extLst>
              <c:ext xmlns:c16="http://schemas.microsoft.com/office/drawing/2014/chart" uri="{C3380CC4-5D6E-409C-BE32-E72D297353CC}">
                <c16:uniqueId val="{00000011-E85A-428D-A2EB-CA0CD95523DA}"/>
              </c:ext>
            </c:extLst>
          </c:dPt>
          <c:dPt>
            <c:idx val="3"/>
            <c:invertIfNegative val="0"/>
            <c:bubble3D val="0"/>
            <c:spPr>
              <a:solidFill>
                <a:schemeClr val="accent5">
                  <a:lumMod val="75000"/>
                </a:schemeClr>
              </a:solidFill>
            </c:spPr>
            <c:extLst>
              <c:ext xmlns:c16="http://schemas.microsoft.com/office/drawing/2014/chart" uri="{C3380CC4-5D6E-409C-BE32-E72D297353CC}">
                <c16:uniqueId val="{0000000D-E85A-428D-A2EB-CA0CD95523DA}"/>
              </c:ext>
            </c:extLst>
          </c:dPt>
          <c:dPt>
            <c:idx val="4"/>
            <c:invertIfNegative val="0"/>
            <c:bubble3D val="0"/>
            <c:spPr>
              <a:solidFill>
                <a:schemeClr val="accent5">
                  <a:lumMod val="60000"/>
                  <a:lumOff val="40000"/>
                </a:schemeClr>
              </a:solidFill>
            </c:spPr>
            <c:extLst>
              <c:ext xmlns:c16="http://schemas.microsoft.com/office/drawing/2014/chart" uri="{C3380CC4-5D6E-409C-BE32-E72D297353CC}">
                <c16:uniqueId val="{0000000A-E85A-428D-A2EB-CA0CD95523DA}"/>
              </c:ext>
            </c:extLst>
          </c:dPt>
          <c:dPt>
            <c:idx val="5"/>
            <c:invertIfNegative val="0"/>
            <c:bubble3D val="0"/>
            <c:spPr>
              <a:solidFill>
                <a:schemeClr val="accent4">
                  <a:lumMod val="75000"/>
                </a:schemeClr>
              </a:solidFill>
            </c:spPr>
            <c:extLst>
              <c:ext xmlns:c16="http://schemas.microsoft.com/office/drawing/2014/chart" uri="{C3380CC4-5D6E-409C-BE32-E72D297353CC}">
                <c16:uniqueId val="{00000005-E85A-428D-A2EB-CA0CD95523DA}"/>
              </c:ext>
            </c:extLst>
          </c:dPt>
          <c:dPt>
            <c:idx val="6"/>
            <c:invertIfNegative val="0"/>
            <c:bubble3D val="0"/>
            <c:spPr>
              <a:solidFill>
                <a:schemeClr val="accent2">
                  <a:lumMod val="75000"/>
                </a:schemeClr>
              </a:solidFill>
              <a:ln>
                <a:noFill/>
              </a:ln>
            </c:spPr>
            <c:extLst>
              <c:ext xmlns:c16="http://schemas.microsoft.com/office/drawing/2014/chart" uri="{C3380CC4-5D6E-409C-BE32-E72D297353CC}">
                <c16:uniqueId val="{00000000-7199-461B-80B3-84660CF0034F}"/>
              </c:ext>
            </c:extLst>
          </c:dPt>
          <c:dLbls>
            <c:dLbl>
              <c:idx val="3"/>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D-E85A-428D-A2EB-CA0CD95523DA}"/>
                </c:ext>
              </c:extLst>
            </c:dLbl>
            <c:dLbl>
              <c:idx val="6"/>
              <c:layout>
                <c:manualLayout>
                  <c:x val="-1.7235309542172554E-2"/>
                  <c:y val="-1.094870265797771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99-461B-80B3-84660CF0034F}"/>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3.'!$B$27:$H$27</c:f>
              <c:strCache>
                <c:ptCount val="7"/>
                <c:pt idx="0">
                  <c:v>Grundschulen        </c:v>
                </c:pt>
                <c:pt idx="1">
                  <c:v>Regelschulen        </c:v>
                </c:pt>
                <c:pt idx="2">
                  <c:v>Gemeinschaftsschulen </c:v>
                </c:pt>
                <c:pt idx="3">
                  <c:v>Gymnasien (inkl. Kolleg)</c:v>
                </c:pt>
                <c:pt idx="4">
                  <c:v>Gesamtschulen/
Sonstigen Schulen    </c:v>
                </c:pt>
                <c:pt idx="5">
                  <c:v>Förderschulen        </c:v>
                </c:pt>
                <c:pt idx="6">
                  <c:v>Berufsbildenden Schulen</c:v>
                </c:pt>
              </c:strCache>
            </c:strRef>
          </c:cat>
          <c:val>
            <c:numRef>
              <c:f>'Graf 3.'!$B$28:$H$28</c:f>
              <c:numCache>
                <c:formatCode>\+##0.0;\-##0.0</c:formatCode>
                <c:ptCount val="7"/>
                <c:pt idx="0">
                  <c:v>-16.834503681969032</c:v>
                </c:pt>
                <c:pt idx="1">
                  <c:v>-13.581413325889493</c:v>
                </c:pt>
                <c:pt idx="2">
                  <c:v>-9.1908729265180575</c:v>
                </c:pt>
                <c:pt idx="3">
                  <c:v>-11.984723569350139</c:v>
                </c:pt>
                <c:pt idx="4">
                  <c:v>-13.226968605249613</c:v>
                </c:pt>
                <c:pt idx="5">
                  <c:v>-17.132917814175975</c:v>
                </c:pt>
                <c:pt idx="6">
                  <c:v>-0.87969272704745782</c:v>
                </c:pt>
              </c:numCache>
            </c:numRef>
          </c:val>
          <c:extLst>
            <c:ext xmlns:c16="http://schemas.microsoft.com/office/drawing/2014/chart" uri="{C3380CC4-5D6E-409C-BE32-E72D297353CC}">
              <c16:uniqueId val="{00000001-7199-461B-80B3-84660CF0034F}"/>
            </c:ext>
          </c:extLst>
        </c:ser>
        <c:dLbls>
          <c:showLegendKey val="0"/>
          <c:showVal val="0"/>
          <c:showCatName val="0"/>
          <c:showSerName val="0"/>
          <c:showPercent val="0"/>
          <c:showBubbleSize val="0"/>
        </c:dLbls>
        <c:gapWidth val="57"/>
        <c:axId val="162950528"/>
        <c:axId val="162976896"/>
      </c:barChart>
      <c:catAx>
        <c:axId val="162950528"/>
        <c:scaling>
          <c:orientation val="minMax"/>
        </c:scaling>
        <c:delete val="0"/>
        <c:axPos val="l"/>
        <c:numFmt formatCode="General" sourceLinked="0"/>
        <c:majorTickMark val="out"/>
        <c:minorTickMark val="none"/>
        <c:tickLblPos val="none"/>
        <c:spPr>
          <a:ln w="3175">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crossAx val="162976896"/>
        <c:crosses val="autoZero"/>
        <c:auto val="1"/>
        <c:lblAlgn val="ctr"/>
        <c:lblOffset val="100"/>
        <c:noMultiLvlLbl val="0"/>
      </c:catAx>
      <c:valAx>
        <c:axId val="162976896"/>
        <c:scaling>
          <c:orientation val="minMax"/>
        </c:scaling>
        <c:delete val="0"/>
        <c:axPos val="b"/>
        <c:majorGridlines>
          <c:spPr>
            <a:ln w="3175">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Prozent</a:t>
                </a:r>
              </a:p>
            </c:rich>
          </c:tx>
          <c:layout>
            <c:manualLayout>
              <c:xMode val="edge"/>
              <c:yMode val="edge"/>
              <c:x val="0.40411393988858557"/>
              <c:y val="0.90453160203581462"/>
            </c:manualLayout>
          </c:layout>
          <c:overlay val="0"/>
        </c:title>
        <c:numFmt formatCode="#,##0" sourceLinked="0"/>
        <c:majorTickMark val="out"/>
        <c:minorTickMark val="none"/>
        <c:tickLblPos val="nextTo"/>
        <c:spPr>
          <a:ln w="3175">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crossAx val="162950528"/>
        <c:crosses val="autoZero"/>
        <c:crossBetween val="between"/>
      </c:valAx>
      <c:spPr>
        <a:noFill/>
        <a:ln w="3175">
          <a:solidFill>
            <a:schemeClr val="tx1"/>
          </a:solidFill>
        </a:ln>
      </c:spPr>
    </c:plotArea>
    <c:plotVisOnly val="1"/>
    <c:dispBlanksAs val="gap"/>
    <c:showDLblsOverMax val="0"/>
  </c:chart>
  <c:spPr>
    <a:noFill/>
    <a:ln w="6350">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395953515592341"/>
          <c:y val="6.2520701968785591E-2"/>
          <c:w val="0.569167851071538"/>
          <c:h val="0.77048871014823739"/>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chemeClr val="accent6">
                  <a:lumMod val="75000"/>
                </a:schemeClr>
              </a:solidFill>
            </c:spPr>
            <c:extLst>
              <c:ext xmlns:c16="http://schemas.microsoft.com/office/drawing/2014/chart" uri="{C3380CC4-5D6E-409C-BE32-E72D297353CC}">
                <c16:uniqueId val="{00000003-8DE1-497F-86B8-46A14E449EA3}"/>
              </c:ext>
            </c:extLst>
          </c:dPt>
          <c:dPt>
            <c:idx val="1"/>
            <c:invertIfNegative val="0"/>
            <c:bubble3D val="0"/>
            <c:spPr>
              <a:solidFill>
                <a:srgbClr val="92D050"/>
              </a:solidFill>
            </c:spPr>
            <c:extLst>
              <c:ext xmlns:c16="http://schemas.microsoft.com/office/drawing/2014/chart" uri="{C3380CC4-5D6E-409C-BE32-E72D297353CC}">
                <c16:uniqueId val="{00000004-8DE1-497F-86B8-46A14E449EA3}"/>
              </c:ext>
            </c:extLst>
          </c:dPt>
          <c:dPt>
            <c:idx val="2"/>
            <c:invertIfNegative val="0"/>
            <c:bubble3D val="0"/>
            <c:spPr>
              <a:solidFill>
                <a:srgbClr val="00B0F0"/>
              </a:solidFill>
            </c:spPr>
            <c:extLst>
              <c:ext xmlns:c16="http://schemas.microsoft.com/office/drawing/2014/chart" uri="{C3380CC4-5D6E-409C-BE32-E72D297353CC}">
                <c16:uniqueId val="{00000002-8DE1-497F-86B8-46A14E449EA3}"/>
              </c:ext>
            </c:extLst>
          </c:dPt>
          <c:dPt>
            <c:idx val="3"/>
            <c:invertIfNegative val="0"/>
            <c:bubble3D val="0"/>
            <c:spPr>
              <a:solidFill>
                <a:schemeClr val="accent5">
                  <a:lumMod val="75000"/>
                </a:schemeClr>
              </a:solidFill>
            </c:spPr>
            <c:extLst>
              <c:ext xmlns:c16="http://schemas.microsoft.com/office/drawing/2014/chart" uri="{C3380CC4-5D6E-409C-BE32-E72D297353CC}">
                <c16:uniqueId val="{00000001-8DE1-497F-86B8-46A14E449EA3}"/>
              </c:ext>
            </c:extLst>
          </c:dPt>
          <c:dPt>
            <c:idx val="4"/>
            <c:invertIfNegative val="0"/>
            <c:bubble3D val="0"/>
            <c:spPr>
              <a:solidFill>
                <a:schemeClr val="accent5">
                  <a:lumMod val="60000"/>
                  <a:lumOff val="40000"/>
                </a:schemeClr>
              </a:solidFill>
            </c:spPr>
            <c:extLst>
              <c:ext xmlns:c16="http://schemas.microsoft.com/office/drawing/2014/chart" uri="{C3380CC4-5D6E-409C-BE32-E72D297353CC}">
                <c16:uniqueId val="{00000000-26DE-4B71-A38C-3EE99AD9DF2A}"/>
              </c:ext>
            </c:extLst>
          </c:dPt>
          <c:dPt>
            <c:idx val="5"/>
            <c:invertIfNegative val="0"/>
            <c:bubble3D val="0"/>
            <c:spPr>
              <a:solidFill>
                <a:schemeClr val="accent4">
                  <a:lumMod val="75000"/>
                </a:schemeClr>
              </a:solidFill>
              <a:ln>
                <a:noFill/>
              </a:ln>
            </c:spPr>
            <c:extLst>
              <c:ext xmlns:c16="http://schemas.microsoft.com/office/drawing/2014/chart" uri="{C3380CC4-5D6E-409C-BE32-E72D297353CC}">
                <c16:uniqueId val="{00000001-26DE-4B71-A38C-3EE99AD9DF2A}"/>
              </c:ext>
            </c:extLst>
          </c:dPt>
          <c:dPt>
            <c:idx val="6"/>
            <c:invertIfNegative val="0"/>
            <c:bubble3D val="0"/>
            <c:spPr>
              <a:solidFill>
                <a:schemeClr val="accent2">
                  <a:lumMod val="75000"/>
                </a:schemeClr>
              </a:solidFill>
            </c:spPr>
            <c:extLst>
              <c:ext xmlns:c16="http://schemas.microsoft.com/office/drawing/2014/chart" uri="{C3380CC4-5D6E-409C-BE32-E72D297353CC}">
                <c16:uniqueId val="{00000000-8DE1-497F-86B8-46A14E449EA3}"/>
              </c:ext>
            </c:extLst>
          </c:dPt>
          <c:dLbls>
            <c:dLbl>
              <c:idx val="3"/>
              <c:spPr>
                <a:noFill/>
                <a:ln>
                  <a:noFill/>
                </a:ln>
                <a:effectLst/>
              </c:spPr>
              <c:txPr>
                <a:bodyPr wrap="square" lIns="38100" tIns="19050" rIns="38100" bIns="19050" anchor="ctr">
                  <a:spAutoFit/>
                </a:bodyPr>
                <a:lstStyle/>
                <a:p>
                  <a:pPr>
                    <a:defRPr sz="800">
                      <a:solidFill>
                        <a:schemeClr val="bg1"/>
                      </a:solidFill>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1-8DE1-497F-86B8-46A14E449EA3}"/>
                </c:ext>
              </c:extLst>
            </c:dLbl>
            <c:dLbl>
              <c:idx val="4"/>
              <c:layout>
                <c:manualLayout>
                  <c:x val="-4.86269744091553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DE-4B71-A38C-3EE99AD9DF2A}"/>
                </c:ext>
              </c:extLst>
            </c:dLbl>
            <c:dLbl>
              <c:idx val="5"/>
              <c:layout>
                <c:manualLayout>
                  <c:x val="-1.35786273002226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DE-4B71-A38C-3EE99AD9DF2A}"/>
                </c:ext>
              </c:extLst>
            </c:dLbl>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3.'!$B$27:$H$27</c:f>
              <c:strCache>
                <c:ptCount val="7"/>
                <c:pt idx="0">
                  <c:v>Grundschulen        </c:v>
                </c:pt>
                <c:pt idx="1">
                  <c:v>Regelschulen        </c:v>
                </c:pt>
                <c:pt idx="2">
                  <c:v>Gemeinschaftsschulen </c:v>
                </c:pt>
                <c:pt idx="3">
                  <c:v>Gymnasien (inkl. Kolleg)</c:v>
                </c:pt>
                <c:pt idx="4">
                  <c:v>Gesamtschulen/
Sonstigen Schulen    </c:v>
                </c:pt>
                <c:pt idx="5">
                  <c:v>Förderschulen        </c:v>
                </c:pt>
                <c:pt idx="6">
                  <c:v>Berufsbildenden Schulen</c:v>
                </c:pt>
              </c:strCache>
            </c:strRef>
          </c:cat>
          <c:val>
            <c:numRef>
              <c:f>'Graf 3.'!$B$29:$H$29</c:f>
              <c:numCache>
                <c:formatCode>\+##0.0;\-##0.0</c:formatCode>
                <c:ptCount val="7"/>
                <c:pt idx="0">
                  <c:v>-11.818999999999996</c:v>
                </c:pt>
                <c:pt idx="1">
                  <c:v>-6.3249999999999957</c:v>
                </c:pt>
                <c:pt idx="2">
                  <c:v>-2.4490000000000016</c:v>
                </c:pt>
                <c:pt idx="3">
                  <c:v>-5.9309999999999974</c:v>
                </c:pt>
                <c:pt idx="4">
                  <c:v>-0.77099999999999991</c:v>
                </c:pt>
                <c:pt idx="5">
                  <c:v>-1.1820000000000004</c:v>
                </c:pt>
                <c:pt idx="6">
                  <c:v>-0.42600000000000193</c:v>
                </c:pt>
              </c:numCache>
            </c:numRef>
          </c:val>
          <c:extLst>
            <c:ext xmlns:c16="http://schemas.microsoft.com/office/drawing/2014/chart" uri="{C3380CC4-5D6E-409C-BE32-E72D297353CC}">
              <c16:uniqueId val="{00000002-26DE-4B71-A38C-3EE99AD9DF2A}"/>
            </c:ext>
          </c:extLst>
        </c:ser>
        <c:dLbls>
          <c:showLegendKey val="0"/>
          <c:showVal val="0"/>
          <c:showCatName val="0"/>
          <c:showSerName val="0"/>
          <c:showPercent val="0"/>
          <c:showBubbleSize val="0"/>
        </c:dLbls>
        <c:gapWidth val="57"/>
        <c:axId val="162950528"/>
        <c:axId val="162976896"/>
      </c:barChart>
      <c:catAx>
        <c:axId val="162950528"/>
        <c:scaling>
          <c:orientation val="minMax"/>
        </c:scaling>
        <c:delete val="0"/>
        <c:axPos val="l"/>
        <c:numFmt formatCode="General" sourceLinked="0"/>
        <c:majorTickMark val="out"/>
        <c:minorTickMark val="none"/>
        <c:tickLblPos val="low"/>
        <c:spPr>
          <a:ln w="3175">
            <a:solidFill>
              <a:schemeClr val="tx1"/>
            </a:solidFill>
          </a:ln>
        </c:spPr>
        <c:crossAx val="162976896"/>
        <c:crosses val="autoZero"/>
        <c:auto val="1"/>
        <c:lblAlgn val="ctr"/>
        <c:lblOffset val="100"/>
        <c:noMultiLvlLbl val="0"/>
      </c:catAx>
      <c:valAx>
        <c:axId val="162976896"/>
        <c:scaling>
          <c:orientation val="minMax"/>
          <c:max val="0"/>
          <c:min val="-15"/>
        </c:scaling>
        <c:delete val="0"/>
        <c:axPos val="b"/>
        <c:majorGridlines>
          <c:spPr>
            <a:ln w="3175">
              <a:solidFill>
                <a:schemeClr val="bg1">
                  <a:lumMod val="85000"/>
                </a:schemeClr>
              </a:solidFill>
            </a:ln>
          </c:spPr>
        </c:majorGridlines>
        <c:title>
          <c:tx>
            <c:rich>
              <a:bodyPr/>
              <a:lstStyle/>
              <a:p>
                <a:pPr>
                  <a:defRPr/>
                </a:pPr>
                <a:r>
                  <a:rPr lang="de-DE" b="0"/>
                  <a:t>Tausend</a:t>
                </a:r>
              </a:p>
            </c:rich>
          </c:tx>
          <c:layout>
            <c:manualLayout>
              <c:xMode val="edge"/>
              <c:yMode val="edge"/>
              <c:x val="0.60931977095029788"/>
              <c:y val="0.90481140222847711"/>
            </c:manualLayout>
          </c:layout>
          <c:overlay val="0"/>
        </c:title>
        <c:numFmt formatCode="#,##0" sourceLinked="0"/>
        <c:majorTickMark val="out"/>
        <c:minorTickMark val="none"/>
        <c:tickLblPos val="nextTo"/>
        <c:spPr>
          <a:ln w="3175">
            <a:solidFill>
              <a:schemeClr val="tx1"/>
            </a:solidFill>
          </a:ln>
        </c:spPr>
        <c:crossAx val="162950528"/>
        <c:crosses val="autoZero"/>
        <c:crossBetween val="between"/>
        <c:majorUnit val="5"/>
      </c:valAx>
      <c:spPr>
        <a:ln w="3175">
          <a:solidFill>
            <a:schemeClr val="tx1"/>
          </a:solidFill>
        </a:ln>
      </c:spPr>
    </c:plotArea>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Erwerbspersonen und Erwerbsquoten 2022 bis 2042 nach Geschlecht</a:t>
            </a:r>
          </a:p>
        </c:rich>
      </c:tx>
      <c:overlay val="0"/>
    </c:title>
    <c:autoTitleDeleted val="0"/>
    <c:plotArea>
      <c:layout>
        <c:manualLayout>
          <c:layoutTarget val="inner"/>
          <c:xMode val="edge"/>
          <c:yMode val="edge"/>
          <c:x val="7.185144271321714E-2"/>
          <c:y val="0.1644097557980691"/>
          <c:w val="0.8819072330477451"/>
          <c:h val="0.60001160407775067"/>
        </c:manualLayout>
      </c:layout>
      <c:barChart>
        <c:barDir val="col"/>
        <c:grouping val="stacked"/>
        <c:varyColors val="0"/>
        <c:ser>
          <c:idx val="0"/>
          <c:order val="0"/>
          <c:tx>
            <c:strRef>
              <c:f>'Graf 4.1'!$C$3</c:f>
              <c:strCache>
                <c:ptCount val="1"/>
                <c:pt idx="0">
                  <c:v>  männlich</c:v>
                </c:pt>
              </c:strCache>
            </c:strRef>
          </c:tx>
          <c:spPr>
            <a:solidFill>
              <a:srgbClr val="8EB4E3"/>
            </a:solidFill>
          </c:spPr>
          <c:invertIfNegative val="0"/>
          <c:dPt>
            <c:idx val="0"/>
            <c:invertIfNegative val="0"/>
            <c:bubble3D val="0"/>
            <c:spPr>
              <a:solidFill>
                <a:srgbClr val="8EB4E3"/>
              </a:solidFill>
              <a:ln w="3175">
                <a:solidFill>
                  <a:sysClr val="windowText" lastClr="000000"/>
                </a:solidFill>
              </a:ln>
            </c:spPr>
            <c:extLst>
              <c:ext xmlns:c16="http://schemas.microsoft.com/office/drawing/2014/chart" uri="{C3380CC4-5D6E-409C-BE32-E72D297353CC}">
                <c16:uniqueId val="{00000001-5652-4260-949A-CDDE349F6326}"/>
              </c:ext>
            </c:extLst>
          </c:dPt>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4.1'!$C$4:$C$24</c:f>
              <c:numCache>
                <c:formatCode>0</c:formatCode>
                <c:ptCount val="21"/>
                <c:pt idx="0">
                  <c:v>568.31279500000005</c:v>
                </c:pt>
                <c:pt idx="1">
                  <c:v>562.30842133043154</c:v>
                </c:pt>
                <c:pt idx="2">
                  <c:v>555.80568431083486</c:v>
                </c:pt>
                <c:pt idx="3">
                  <c:v>548.9492547727898</c:v>
                </c:pt>
                <c:pt idx="4">
                  <c:v>542.63934288828057</c:v>
                </c:pt>
                <c:pt idx="5">
                  <c:v>537.26025133540531</c:v>
                </c:pt>
                <c:pt idx="6">
                  <c:v>532.50453179467536</c:v>
                </c:pt>
                <c:pt idx="7">
                  <c:v>527.92207969870242</c:v>
                </c:pt>
                <c:pt idx="8">
                  <c:v>523.71432602377627</c:v>
                </c:pt>
                <c:pt idx="9">
                  <c:v>519.7553406432055</c:v>
                </c:pt>
                <c:pt idx="10">
                  <c:v>516.0868140238191</c:v>
                </c:pt>
                <c:pt idx="11">
                  <c:v>512.90501942212757</c:v>
                </c:pt>
                <c:pt idx="12">
                  <c:v>509.85047171238614</c:v>
                </c:pt>
                <c:pt idx="13">
                  <c:v>506.89708820202833</c:v>
                </c:pt>
                <c:pt idx="14">
                  <c:v>504.07775792248964</c:v>
                </c:pt>
                <c:pt idx="15">
                  <c:v>501.4472599993411</c:v>
                </c:pt>
                <c:pt idx="16">
                  <c:v>499.28707875974635</c:v>
                </c:pt>
                <c:pt idx="17">
                  <c:v>497.39287099213595</c:v>
                </c:pt>
                <c:pt idx="18">
                  <c:v>495.5025273571257</c:v>
                </c:pt>
                <c:pt idx="19">
                  <c:v>493.51298175303498</c:v>
                </c:pt>
                <c:pt idx="20">
                  <c:v>490.97441243757811</c:v>
                </c:pt>
              </c:numCache>
            </c:numRef>
          </c:val>
          <c:extLst>
            <c:ext xmlns:c16="http://schemas.microsoft.com/office/drawing/2014/chart" uri="{C3380CC4-5D6E-409C-BE32-E72D297353CC}">
              <c16:uniqueId val="{00000002-5652-4260-949A-CDDE349F6326}"/>
            </c:ext>
          </c:extLst>
        </c:ser>
        <c:ser>
          <c:idx val="1"/>
          <c:order val="1"/>
          <c:tx>
            <c:strRef>
              <c:f>'Graf 4.1'!$D$3</c:f>
              <c:strCache>
                <c:ptCount val="1"/>
                <c:pt idx="0">
                  <c:v>  weiblich</c:v>
                </c:pt>
              </c:strCache>
            </c:strRef>
          </c:tx>
          <c:spPr>
            <a:solidFill>
              <a:srgbClr val="E6B9B8"/>
            </a:solidFill>
          </c:spPr>
          <c:invertIfNegative val="0"/>
          <c:dPt>
            <c:idx val="0"/>
            <c:invertIfNegative val="0"/>
            <c:bubble3D val="0"/>
            <c:spPr>
              <a:solidFill>
                <a:srgbClr val="E6B9B8"/>
              </a:solidFill>
              <a:ln w="3175">
                <a:solidFill>
                  <a:sysClr val="windowText" lastClr="000000"/>
                </a:solidFill>
              </a:ln>
            </c:spPr>
            <c:extLst>
              <c:ext xmlns:c16="http://schemas.microsoft.com/office/drawing/2014/chart" uri="{C3380CC4-5D6E-409C-BE32-E72D297353CC}">
                <c16:uniqueId val="{00000004-5652-4260-949A-CDDE349F6326}"/>
              </c:ext>
            </c:extLst>
          </c:dPt>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4.1'!$D$4:$D$24</c:f>
              <c:numCache>
                <c:formatCode>0</c:formatCode>
                <c:ptCount val="21"/>
                <c:pt idx="0">
                  <c:v>491.98694200000006</c:v>
                </c:pt>
                <c:pt idx="1">
                  <c:v>491.15466759771846</c:v>
                </c:pt>
                <c:pt idx="2">
                  <c:v>486.48698957512465</c:v>
                </c:pt>
                <c:pt idx="3">
                  <c:v>480.90138904301722</c:v>
                </c:pt>
                <c:pt idx="4">
                  <c:v>474.77356486122028</c:v>
                </c:pt>
                <c:pt idx="5">
                  <c:v>468.65374415711455</c:v>
                </c:pt>
                <c:pt idx="6">
                  <c:v>463.03853126854659</c:v>
                </c:pt>
                <c:pt idx="7">
                  <c:v>457.66446843608452</c:v>
                </c:pt>
                <c:pt idx="8">
                  <c:v>452.67588264825719</c:v>
                </c:pt>
                <c:pt idx="9">
                  <c:v>448.07652525633546</c:v>
                </c:pt>
                <c:pt idx="10">
                  <c:v>444.01455781391905</c:v>
                </c:pt>
                <c:pt idx="11">
                  <c:v>440.61192532092173</c:v>
                </c:pt>
                <c:pt idx="12">
                  <c:v>437.60281879696657</c:v>
                </c:pt>
                <c:pt idx="13">
                  <c:v>434.82040634326285</c:v>
                </c:pt>
                <c:pt idx="14">
                  <c:v>432.19211477332715</c:v>
                </c:pt>
                <c:pt idx="15">
                  <c:v>429.78120898144186</c:v>
                </c:pt>
                <c:pt idx="16">
                  <c:v>427.74355878325997</c:v>
                </c:pt>
                <c:pt idx="17">
                  <c:v>425.98176230086568</c:v>
                </c:pt>
                <c:pt idx="18">
                  <c:v>424.23993489701792</c:v>
                </c:pt>
                <c:pt idx="19">
                  <c:v>422.44523915943137</c:v>
                </c:pt>
                <c:pt idx="20">
                  <c:v>420.31511605163956</c:v>
                </c:pt>
              </c:numCache>
            </c:numRef>
          </c:val>
          <c:extLst>
            <c:ext xmlns:c16="http://schemas.microsoft.com/office/drawing/2014/chart" uri="{C3380CC4-5D6E-409C-BE32-E72D297353CC}">
              <c16:uniqueId val="{00000005-5652-4260-949A-CDDE349F6326}"/>
            </c:ext>
          </c:extLst>
        </c:ser>
        <c:dLbls>
          <c:showLegendKey val="0"/>
          <c:showVal val="0"/>
          <c:showCatName val="0"/>
          <c:showSerName val="0"/>
          <c:showPercent val="0"/>
          <c:showBubbleSize val="0"/>
        </c:dLbls>
        <c:gapWidth val="80"/>
        <c:overlap val="100"/>
        <c:axId val="112790528"/>
        <c:axId val="112804608"/>
      </c:barChart>
      <c:lineChart>
        <c:grouping val="standard"/>
        <c:varyColors val="0"/>
        <c:ser>
          <c:idx val="5"/>
          <c:order val="2"/>
          <c:tx>
            <c:strRef>
              <c:f>'Graf 4.1'!$Q$3</c:f>
              <c:strCache>
                <c:ptCount val="1"/>
              </c:strCache>
            </c:strRef>
          </c:tx>
          <c:spPr>
            <a:ln>
              <a:solidFill>
                <a:sysClr val="window" lastClr="FFFFFF"/>
              </a:solidFill>
            </a:ln>
          </c:spPr>
          <c:marker>
            <c:symbol val="none"/>
          </c:marker>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4.1'!$Q$4:$Q$24</c:f>
              <c:numCache>
                <c:formatCode>0.0</c:formatCode>
                <c:ptCount val="21"/>
              </c:numCache>
            </c:numRef>
          </c:val>
          <c:smooth val="0"/>
          <c:extLst>
            <c:ext xmlns:c16="http://schemas.microsoft.com/office/drawing/2014/chart" uri="{C3380CC4-5D6E-409C-BE32-E72D297353CC}">
              <c16:uniqueId val="{00000006-5652-4260-949A-CDDE349F6326}"/>
            </c:ext>
          </c:extLst>
        </c:ser>
        <c:ser>
          <c:idx val="2"/>
          <c:order val="3"/>
          <c:tx>
            <c:strRef>
              <c:f>'Graf 4.1'!$E$3</c:f>
              <c:strCache>
                <c:ptCount val="1"/>
                <c:pt idx="0">
                  <c:v>  insgesamt</c:v>
                </c:pt>
              </c:strCache>
            </c:strRef>
          </c:tx>
          <c:spPr>
            <a:ln w="28575"/>
          </c:spPr>
          <c:marker>
            <c:symbol val="none"/>
          </c:marker>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4.1'!$E$4:$E$24</c:f>
              <c:numCache>
                <c:formatCode>0.0</c:formatCode>
                <c:ptCount val="21"/>
                <c:pt idx="0">
                  <c:v>57.522320326113615</c:v>
                </c:pt>
                <c:pt idx="1">
                  <c:v>57.020161127900657</c:v>
                </c:pt>
                <c:pt idx="2">
                  <c:v>56.57495576115867</c:v>
                </c:pt>
                <c:pt idx="3">
                  <c:v>56.097508339585737</c:v>
                </c:pt>
                <c:pt idx="4">
                  <c:v>55.621435420126133</c:v>
                </c:pt>
                <c:pt idx="5">
                  <c:v>55.19566135467602</c:v>
                </c:pt>
                <c:pt idx="6">
                  <c:v>54.831884649011911</c:v>
                </c:pt>
                <c:pt idx="7">
                  <c:v>54.489712135057076</c:v>
                </c:pt>
                <c:pt idx="8">
                  <c:v>54.189728151807167</c:v>
                </c:pt>
                <c:pt idx="9">
                  <c:v>53.929912919290409</c:v>
                </c:pt>
                <c:pt idx="10">
                  <c:v>53.725440311303423</c:v>
                </c:pt>
                <c:pt idx="11">
                  <c:v>53.602745094809926</c:v>
                </c:pt>
                <c:pt idx="12">
                  <c:v>53.52701556153476</c:v>
                </c:pt>
                <c:pt idx="13">
                  <c:v>53.481022267550522</c:v>
                </c:pt>
                <c:pt idx="14">
                  <c:v>53.457400352314743</c:v>
                </c:pt>
                <c:pt idx="15">
                  <c:v>53.47927720618118</c:v>
                </c:pt>
                <c:pt idx="16">
                  <c:v>53.568232632959166</c:v>
                </c:pt>
                <c:pt idx="17">
                  <c:v>53.686585022181013</c:v>
                </c:pt>
                <c:pt idx="18">
                  <c:v>53.80476419815615</c:v>
                </c:pt>
                <c:pt idx="19">
                  <c:v>53.910238769785721</c:v>
                </c:pt>
                <c:pt idx="20">
                  <c:v>53.957851783483036</c:v>
                </c:pt>
              </c:numCache>
            </c:numRef>
          </c:val>
          <c:smooth val="0"/>
          <c:extLst>
            <c:ext xmlns:c16="http://schemas.microsoft.com/office/drawing/2014/chart" uri="{C3380CC4-5D6E-409C-BE32-E72D297353CC}">
              <c16:uniqueId val="{00000007-5652-4260-949A-CDDE349F6326}"/>
            </c:ext>
          </c:extLst>
        </c:ser>
        <c:ser>
          <c:idx val="3"/>
          <c:order val="4"/>
          <c:tx>
            <c:strRef>
              <c:f>'Graf 4.1'!$F$3</c:f>
              <c:strCache>
                <c:ptCount val="1"/>
                <c:pt idx="0">
                  <c:v>  männlich</c:v>
                </c:pt>
              </c:strCache>
            </c:strRef>
          </c:tx>
          <c:spPr>
            <a:ln w="28575">
              <a:solidFill>
                <a:srgbClr val="8EB4E3"/>
              </a:solidFill>
            </a:ln>
          </c:spPr>
          <c:marker>
            <c:symbol val="none"/>
          </c:marker>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4.1'!$F$4:$F$24</c:f>
              <c:numCache>
                <c:formatCode>0.0</c:formatCode>
                <c:ptCount val="21"/>
                <c:pt idx="0">
                  <c:v>62.670786730589512</c:v>
                </c:pt>
                <c:pt idx="1">
                  <c:v>61.941858485259466</c:v>
                </c:pt>
                <c:pt idx="2">
                  <c:v>61.437705313221194</c:v>
                </c:pt>
                <c:pt idx="3">
                  <c:v>60.907928756558753</c:v>
                </c:pt>
                <c:pt idx="4">
                  <c:v>60.39864131040887</c:v>
                </c:pt>
                <c:pt idx="5">
                  <c:v>59.967711585666287</c:v>
                </c:pt>
                <c:pt idx="6">
                  <c:v>59.611372278411231</c:v>
                </c:pt>
                <c:pt idx="7">
                  <c:v>59.276972471225797</c:v>
                </c:pt>
                <c:pt idx="8">
                  <c:v>58.98343764253493</c:v>
                </c:pt>
                <c:pt idx="9">
                  <c:v>58.729138088105579</c:v>
                </c:pt>
                <c:pt idx="10">
                  <c:v>58.524983056312713</c:v>
                </c:pt>
                <c:pt idx="11">
                  <c:v>58.397220485933381</c:v>
                </c:pt>
                <c:pt idx="12">
                  <c:v>58.308580374812102</c:v>
                </c:pt>
                <c:pt idx="13">
                  <c:v>58.242023822044395</c:v>
                </c:pt>
                <c:pt idx="14">
                  <c:v>58.192259975048785</c:v>
                </c:pt>
                <c:pt idx="15">
                  <c:v>58.191799666922705</c:v>
                </c:pt>
                <c:pt idx="16">
                  <c:v>58.269252379430625</c:v>
                </c:pt>
                <c:pt idx="17">
                  <c:v>58.375265116440318</c:v>
                </c:pt>
                <c:pt idx="18">
                  <c:v>58.479005516387446</c:v>
                </c:pt>
                <c:pt idx="19">
                  <c:v>58.565283195474628</c:v>
                </c:pt>
                <c:pt idx="20">
                  <c:v>58.57784407377622</c:v>
                </c:pt>
              </c:numCache>
            </c:numRef>
          </c:val>
          <c:smooth val="0"/>
          <c:extLst>
            <c:ext xmlns:c16="http://schemas.microsoft.com/office/drawing/2014/chart" uri="{C3380CC4-5D6E-409C-BE32-E72D297353CC}">
              <c16:uniqueId val="{00000008-5652-4260-949A-CDDE349F6326}"/>
            </c:ext>
          </c:extLst>
        </c:ser>
        <c:ser>
          <c:idx val="4"/>
          <c:order val="5"/>
          <c:tx>
            <c:strRef>
              <c:f>'Graf 4.1'!$G$3</c:f>
              <c:strCache>
                <c:ptCount val="1"/>
                <c:pt idx="0">
                  <c:v>  weiblich</c:v>
                </c:pt>
              </c:strCache>
            </c:strRef>
          </c:tx>
          <c:spPr>
            <a:ln w="28575">
              <a:solidFill>
                <a:srgbClr val="E6B9B8"/>
              </a:solidFill>
            </a:ln>
          </c:spPr>
          <c:marker>
            <c:symbol val="none"/>
          </c:marker>
          <c:cat>
            <c:strRef>
              <c:f>'Graf 4.1'!$B$4:$B$24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4.1'!$G$4:$G$24</c:f>
              <c:numCache>
                <c:formatCode>0.0</c:formatCode>
                <c:ptCount val="21"/>
                <c:pt idx="0">
                  <c:v>52.536803915590767</c:v>
                </c:pt>
                <c:pt idx="1">
                  <c:v>52.265675359697845</c:v>
                </c:pt>
                <c:pt idx="2">
                  <c:v>51.883298792439817</c:v>
                </c:pt>
                <c:pt idx="3">
                  <c:v>51.458330086908823</c:v>
                </c:pt>
                <c:pt idx="4">
                  <c:v>51.010090259965111</c:v>
                </c:pt>
                <c:pt idx="5">
                  <c:v>50.581314257200951</c:v>
                </c:pt>
                <c:pt idx="6">
                  <c:v>50.202885721596225</c:v>
                </c:pt>
                <c:pt idx="7">
                  <c:v>49.846110682072649</c:v>
                </c:pt>
                <c:pt idx="8">
                  <c:v>49.532387645879638</c:v>
                </c:pt>
                <c:pt idx="9">
                  <c:v>49.260492112115664</c:v>
                </c:pt>
                <c:pt idx="10">
                  <c:v>49.049993950066217</c:v>
                </c:pt>
                <c:pt idx="11">
                  <c:v>48.926730928974372</c:v>
                </c:pt>
                <c:pt idx="12">
                  <c:v>48.858876647801949</c:v>
                </c:pt>
                <c:pt idx="13">
                  <c:v>48.827945714822789</c:v>
                </c:pt>
                <c:pt idx="14">
                  <c:v>48.824037911327352</c:v>
                </c:pt>
                <c:pt idx="15">
                  <c:v>48.862439292284975</c:v>
                </c:pt>
                <c:pt idx="16">
                  <c:v>48.95780299497963</c:v>
                </c:pt>
                <c:pt idx="17">
                  <c:v>49.083337072414864</c:v>
                </c:pt>
                <c:pt idx="18">
                  <c:v>49.210622976326093</c:v>
                </c:pt>
                <c:pt idx="19">
                  <c:v>49.329664731708952</c:v>
                </c:pt>
                <c:pt idx="20">
                  <c:v>49.406160274698209</c:v>
                </c:pt>
              </c:numCache>
            </c:numRef>
          </c:val>
          <c:smooth val="0"/>
          <c:extLst>
            <c:ext xmlns:c16="http://schemas.microsoft.com/office/drawing/2014/chart" uri="{C3380CC4-5D6E-409C-BE32-E72D297353CC}">
              <c16:uniqueId val="{00000009-5652-4260-949A-CDDE349F6326}"/>
            </c:ext>
          </c:extLst>
        </c:ser>
        <c:dLbls>
          <c:showLegendKey val="0"/>
          <c:showVal val="0"/>
          <c:showCatName val="0"/>
          <c:showSerName val="0"/>
          <c:showPercent val="0"/>
          <c:showBubbleSize val="0"/>
        </c:dLbls>
        <c:marker val="1"/>
        <c:smooth val="0"/>
        <c:axId val="532423336"/>
        <c:axId val="532428912"/>
      </c:lineChart>
      <c:catAx>
        <c:axId val="112790528"/>
        <c:scaling>
          <c:orientation val="minMax"/>
        </c:scaling>
        <c:delete val="0"/>
        <c:axPos val="b"/>
        <c:numFmt formatCode="General" sourceLinked="0"/>
        <c:majorTickMark val="out"/>
        <c:minorTickMark val="none"/>
        <c:tickLblPos val="nextTo"/>
        <c:spPr>
          <a:ln w="3175">
            <a:solidFill>
              <a:sysClr val="windowText" lastClr="000000"/>
            </a:solidFill>
          </a:ln>
        </c:spPr>
        <c:crossAx val="112804608"/>
        <c:crosses val="autoZero"/>
        <c:auto val="1"/>
        <c:lblAlgn val="ctr"/>
        <c:lblOffset val="100"/>
        <c:tickLblSkip val="2"/>
        <c:noMultiLvlLbl val="0"/>
      </c:catAx>
      <c:valAx>
        <c:axId val="112804608"/>
        <c:scaling>
          <c:orientation val="minMax"/>
          <c:max val="1500"/>
          <c:min val="0"/>
        </c:scaling>
        <c:delete val="0"/>
        <c:axPos val="l"/>
        <c:majorGridlines>
          <c:spPr>
            <a:ln w="3175">
              <a:solidFill>
                <a:sysClr val="window" lastClr="FFFFFF">
                  <a:lumMod val="85000"/>
                </a:sysClr>
              </a:solidFill>
            </a:ln>
          </c:spPr>
        </c:majorGridlines>
        <c:title>
          <c:tx>
            <c:rich>
              <a:bodyPr rot="0" vert="horz"/>
              <a:lstStyle/>
              <a:p>
                <a:pPr>
                  <a:defRPr b="0"/>
                </a:pPr>
                <a:r>
                  <a:rPr lang="en-US" b="0"/>
                  <a:t>Tausend</a:t>
                </a:r>
              </a:p>
            </c:rich>
          </c:tx>
          <c:layout>
            <c:manualLayout>
              <c:xMode val="edge"/>
              <c:yMode val="edge"/>
              <c:x val="6.5277506635842114E-2"/>
              <c:y val="0.11185902031063322"/>
            </c:manualLayout>
          </c:layout>
          <c:overlay val="0"/>
        </c:title>
        <c:numFmt formatCode="#\ ##0" sourceLinked="0"/>
        <c:majorTickMark val="out"/>
        <c:minorTickMark val="none"/>
        <c:tickLblPos val="nextTo"/>
        <c:spPr>
          <a:ln w="3175">
            <a:solidFill>
              <a:sysClr val="windowText" lastClr="000000"/>
            </a:solidFill>
          </a:ln>
        </c:spPr>
        <c:crossAx val="112790528"/>
        <c:crosses val="autoZero"/>
        <c:crossBetween val="between"/>
        <c:majorUnit val="250"/>
      </c:valAx>
      <c:valAx>
        <c:axId val="532428912"/>
        <c:scaling>
          <c:orientation val="minMax"/>
          <c:max val="65"/>
          <c:min val="5"/>
        </c:scaling>
        <c:delete val="0"/>
        <c:axPos val="r"/>
        <c:title>
          <c:tx>
            <c:rich>
              <a:bodyPr rot="0" vert="horz"/>
              <a:lstStyle/>
              <a:p>
                <a:pPr>
                  <a:defRPr b="0"/>
                </a:pPr>
                <a:r>
                  <a:rPr lang="de-DE" b="0"/>
                  <a:t>Prozent</a:t>
                </a:r>
              </a:p>
            </c:rich>
          </c:tx>
          <c:layout>
            <c:manualLayout>
              <c:xMode val="edge"/>
              <c:yMode val="edge"/>
              <c:x val="0.88009144618546109"/>
              <c:y val="0.11183094384707289"/>
            </c:manualLayout>
          </c:layout>
          <c:overlay val="0"/>
        </c:title>
        <c:numFmt formatCode="0" sourceLinked="0"/>
        <c:majorTickMark val="out"/>
        <c:minorTickMark val="none"/>
        <c:tickLblPos val="nextTo"/>
        <c:spPr>
          <a:ln w="3175">
            <a:solidFill>
              <a:sysClr val="windowText" lastClr="000000"/>
            </a:solidFill>
          </a:ln>
        </c:spPr>
        <c:crossAx val="532423336"/>
        <c:crosses val="max"/>
        <c:crossBetween val="between"/>
        <c:majorUnit val="10"/>
      </c:valAx>
      <c:catAx>
        <c:axId val="532423336"/>
        <c:scaling>
          <c:orientation val="minMax"/>
        </c:scaling>
        <c:delete val="1"/>
        <c:axPos val="b"/>
        <c:numFmt formatCode="General" sourceLinked="1"/>
        <c:majorTickMark val="out"/>
        <c:minorTickMark val="none"/>
        <c:tickLblPos val="nextTo"/>
        <c:crossAx val="532428912"/>
        <c:crosses val="autoZero"/>
        <c:auto val="1"/>
        <c:lblAlgn val="ctr"/>
        <c:lblOffset val="100"/>
        <c:noMultiLvlLbl val="0"/>
      </c:catAx>
      <c:spPr>
        <a:ln w="3175">
          <a:solidFill>
            <a:sysClr val="windowText" lastClr="000000"/>
          </a:solidFill>
        </a:ln>
      </c:spPr>
    </c:plotArea>
    <c:legend>
      <c:legendPos val="b"/>
      <c:layout>
        <c:manualLayout>
          <c:xMode val="edge"/>
          <c:yMode val="edge"/>
          <c:x val="3.0438614540466393E-2"/>
          <c:y val="0.94172567484171776"/>
          <c:w val="0.95433573388203019"/>
          <c:h val="5.4468850235804132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Anteil der Bevölkerung und Anteil der Privathaushalte</a:t>
            </a:r>
          </a:p>
          <a:p>
            <a:pPr>
              <a:defRPr sz="1000"/>
            </a:pPr>
            <a:r>
              <a:rPr lang="en-US" sz="1000"/>
              <a:t>2022 und 2042 nach Haushaltsgröße</a:t>
            </a:r>
          </a:p>
        </c:rich>
      </c:tx>
      <c:layout>
        <c:manualLayout>
          <c:xMode val="edge"/>
          <c:yMode val="edge"/>
          <c:x val="0.21445481609835565"/>
          <c:y val="2.1764986135532453E-2"/>
        </c:manualLayout>
      </c:layout>
      <c:overlay val="0"/>
    </c:title>
    <c:autoTitleDeleted val="0"/>
    <c:plotArea>
      <c:layout>
        <c:manualLayout>
          <c:layoutTarget val="inner"/>
          <c:xMode val="edge"/>
          <c:yMode val="edge"/>
          <c:x val="4.3356033198552885E-2"/>
          <c:y val="0.14728095818722972"/>
          <c:w val="0.92969408576313117"/>
          <c:h val="0.48629308320900327"/>
        </c:manualLayout>
      </c:layout>
      <c:barChart>
        <c:barDir val="col"/>
        <c:grouping val="clustered"/>
        <c:varyColors val="0"/>
        <c:ser>
          <c:idx val="1"/>
          <c:order val="0"/>
          <c:tx>
            <c:strRef>
              <c:f>'Graf 1.1'!$A$38</c:f>
              <c:strCache>
                <c:ptCount val="1"/>
                <c:pt idx="0">
                  <c:v>  Bevölkerung in Privathaushalten</c:v>
                </c:pt>
              </c:strCache>
            </c:strRef>
          </c:tx>
          <c:spPr>
            <a:solidFill>
              <a:srgbClr val="FCD8A2"/>
            </a:solidFill>
          </c:spPr>
          <c:invertIfNegative val="0"/>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'Graf 1.1'!$B$35:$I$36</c:f>
              <c:multiLvlStrCache>
                <c:ptCount val="8"/>
                <c:lvl>
                  <c:pt idx="0">
                    <c:v>Ein-
personen-
haushalte</c:v>
                  </c:pt>
                  <c:pt idx="1">
                    <c:v>Zwei-
personen-
haushalte</c:v>
                  </c:pt>
                  <c:pt idx="2">
                    <c:v>Drei-
personen-
haushalte</c:v>
                  </c:pt>
                  <c:pt idx="3">
                    <c:v>Haushalte mit vier und mehr Personen </c:v>
                  </c:pt>
                  <c:pt idx="4">
                    <c:v>Ein-
personen-
haushalte</c:v>
                  </c:pt>
                  <c:pt idx="5">
                    <c:v>Zwei-
personen-
haushalte</c:v>
                  </c:pt>
                  <c:pt idx="6">
                    <c:v>Drei-
personen-
haushalte</c:v>
                  </c:pt>
                  <c:pt idx="7">
                    <c:v>Haushalte mit vier und mehr Personen </c:v>
                  </c:pt>
                </c:lvl>
                <c:lvl>
                  <c:pt idx="0">
                    <c:v>2022 (IST)</c:v>
                  </c:pt>
                  <c:pt idx="4">
                    <c:v>2042</c:v>
                  </c:pt>
                </c:lvl>
              </c:multiLvlStrCache>
            </c:multiLvlStrRef>
          </c:cat>
          <c:val>
            <c:numRef>
              <c:f>'Graf 1.1'!$B$38:$I$38</c:f>
              <c:numCache>
                <c:formatCode>0.0</c:formatCode>
                <c:ptCount val="8"/>
                <c:pt idx="0">
                  <c:v>21.859617760821013</c:v>
                </c:pt>
                <c:pt idx="1">
                  <c:v>36.901626731151801</c:v>
                </c:pt>
                <c:pt idx="2">
                  <c:v>18.55710941737923</c:v>
                </c:pt>
                <c:pt idx="3">
                  <c:v>22.681646090647966</c:v>
                </c:pt>
                <c:pt idx="4">
                  <c:v>23.216290162484015</c:v>
                </c:pt>
                <c:pt idx="5">
                  <c:v>37.456004915558147</c:v>
                </c:pt>
                <c:pt idx="6">
                  <c:v>18.038368413784617</c:v>
                </c:pt>
                <c:pt idx="7">
                  <c:v>21.289336508173232</c:v>
                </c:pt>
              </c:numCache>
            </c:numRef>
          </c:val>
          <c:extLst>
            <c:ext xmlns:c16="http://schemas.microsoft.com/office/drawing/2014/chart" uri="{C3380CC4-5D6E-409C-BE32-E72D297353CC}">
              <c16:uniqueId val="{00000001-856A-4B78-BBDB-D7E5DCA38F9C}"/>
            </c:ext>
          </c:extLst>
        </c:ser>
        <c:ser>
          <c:idx val="0"/>
          <c:order val="1"/>
          <c:tx>
            <c:strRef>
              <c:f>'Graf 1.1'!$A$37</c:f>
              <c:strCache>
                <c:ptCount val="1"/>
                <c:pt idx="0">
                  <c:v>  Privathaushalte</c:v>
                </c:pt>
              </c:strCache>
            </c:strRef>
          </c:tx>
          <c:spPr>
            <a:solidFill>
              <a:srgbClr val="B0A674"/>
            </a:solidFill>
          </c:spPr>
          <c:invertIfNegative val="0"/>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'Graf 1.1'!$B$35:$I$36</c:f>
              <c:multiLvlStrCache>
                <c:ptCount val="8"/>
                <c:lvl>
                  <c:pt idx="0">
                    <c:v>Ein-
personen-
haushalte</c:v>
                  </c:pt>
                  <c:pt idx="1">
                    <c:v>Zwei-
personen-
haushalte</c:v>
                  </c:pt>
                  <c:pt idx="2">
                    <c:v>Drei-
personen-
haushalte</c:v>
                  </c:pt>
                  <c:pt idx="3">
                    <c:v>Haushalte mit vier und mehr Personen </c:v>
                  </c:pt>
                  <c:pt idx="4">
                    <c:v>Ein-
personen-
haushalte</c:v>
                  </c:pt>
                  <c:pt idx="5">
                    <c:v>Zwei-
personen-
haushalte</c:v>
                  </c:pt>
                  <c:pt idx="6">
                    <c:v>Drei-
personen-
haushalte</c:v>
                  </c:pt>
                  <c:pt idx="7">
                    <c:v>Haushalte mit vier und mehr Personen </c:v>
                  </c:pt>
                </c:lvl>
                <c:lvl>
                  <c:pt idx="0">
                    <c:v>2022 (IST)</c:v>
                  </c:pt>
                  <c:pt idx="4">
                    <c:v>2042</c:v>
                  </c:pt>
                </c:lvl>
              </c:multiLvlStrCache>
            </c:multiLvlStrRef>
          </c:cat>
          <c:val>
            <c:numRef>
              <c:f>'Graf 1.1'!$B$37:$I$37</c:f>
              <c:numCache>
                <c:formatCode>0.0</c:formatCode>
                <c:ptCount val="8"/>
                <c:pt idx="0">
                  <c:v>42.259501200042507</c:v>
                </c:pt>
                <c:pt idx="1">
                  <c:v>35.669523960761083</c:v>
                </c:pt>
                <c:pt idx="2">
                  <c:v>11.958340055166781</c:v>
                </c:pt>
                <c:pt idx="3">
                  <c:v>10.112634784029622</c:v>
                </c:pt>
                <c:pt idx="4">
                  <c:v>43.900631796545589</c:v>
                </c:pt>
                <c:pt idx="5">
                  <c:v>35.413545162884553</c:v>
                </c:pt>
                <c:pt idx="6">
                  <c:v>11.369829322453475</c:v>
                </c:pt>
                <c:pt idx="7">
                  <c:v>9.315993718116383</c:v>
                </c:pt>
              </c:numCache>
            </c:numRef>
          </c:val>
          <c:extLst>
            <c:ext xmlns:c16="http://schemas.microsoft.com/office/drawing/2014/chart" uri="{C3380CC4-5D6E-409C-BE32-E72D297353CC}">
              <c16:uniqueId val="{00000000-856A-4B78-BBDB-D7E5DCA38F9C}"/>
            </c:ext>
          </c:extLst>
        </c:ser>
        <c:dLbls>
          <c:dLblPos val="inBase"/>
          <c:showLegendKey val="0"/>
          <c:showVal val="1"/>
          <c:showCatName val="0"/>
          <c:showSerName val="0"/>
          <c:showPercent val="0"/>
          <c:showBubbleSize val="0"/>
        </c:dLbls>
        <c:gapWidth val="80"/>
        <c:axId val="110391296"/>
        <c:axId val="110392832"/>
      </c:barChart>
      <c:catAx>
        <c:axId val="110391296"/>
        <c:scaling>
          <c:orientation val="minMax"/>
        </c:scaling>
        <c:delete val="0"/>
        <c:axPos val="b"/>
        <c:numFmt formatCode="General" sourceLinked="1"/>
        <c:majorTickMark val="none"/>
        <c:minorTickMark val="none"/>
        <c:tickLblPos val="nextTo"/>
        <c:spPr>
          <a:ln w="3175">
            <a:solidFill>
              <a:schemeClr val="tx1"/>
            </a:solidFill>
          </a:ln>
        </c:spPr>
        <c:crossAx val="110392832"/>
        <c:crosses val="autoZero"/>
        <c:auto val="1"/>
        <c:lblAlgn val="ctr"/>
        <c:lblOffset val="100"/>
        <c:tickLblSkip val="1"/>
        <c:noMultiLvlLbl val="0"/>
      </c:catAx>
      <c:valAx>
        <c:axId val="110392832"/>
        <c:scaling>
          <c:orientation val="minMax"/>
        </c:scaling>
        <c:delete val="0"/>
        <c:axPos val="l"/>
        <c:majorGridlines>
          <c:spPr>
            <a:ln w="3175">
              <a:solidFill>
                <a:schemeClr val="bg1">
                  <a:lumMod val="85000"/>
                </a:schemeClr>
              </a:solidFill>
            </a:ln>
          </c:spPr>
        </c:majorGridlines>
        <c:title>
          <c:tx>
            <c:rich>
              <a:bodyPr rot="0" vert="horz"/>
              <a:lstStyle/>
              <a:p>
                <a:pPr>
                  <a:defRPr b="0"/>
                </a:pPr>
                <a:r>
                  <a:rPr lang="en-US" b="0"/>
                  <a:t>Prozent</a:t>
                </a:r>
              </a:p>
            </c:rich>
          </c:tx>
          <c:layout>
            <c:manualLayout>
              <c:xMode val="edge"/>
              <c:yMode val="edge"/>
              <c:x val="3.6160610503145243E-2"/>
              <c:y val="8.9721151851335404E-2"/>
            </c:manualLayout>
          </c:layout>
          <c:overlay val="0"/>
        </c:title>
        <c:numFmt formatCode="General" sourceLinked="0"/>
        <c:majorTickMark val="out"/>
        <c:minorTickMark val="none"/>
        <c:tickLblPos val="nextTo"/>
        <c:spPr>
          <a:ln w="3175">
            <a:solidFill>
              <a:schemeClr val="tx1"/>
            </a:solidFill>
          </a:ln>
        </c:spPr>
        <c:crossAx val="110391296"/>
        <c:crosses val="autoZero"/>
        <c:crossBetween val="between"/>
        <c:majorUnit val="10"/>
      </c:valAx>
      <c:spPr>
        <a:ln w="3175">
          <a:solidFill>
            <a:schemeClr val="tx1"/>
          </a:solidFill>
        </a:ln>
      </c:spPr>
    </c:plotArea>
    <c:legend>
      <c:legendPos val="b"/>
      <c:layout>
        <c:manualLayout>
          <c:xMode val="edge"/>
          <c:yMode val="edge"/>
          <c:x val="0"/>
          <c:y val="0.93940662135436481"/>
          <c:w val="0.92472839384520833"/>
          <c:h val="5.4554108796296297E-2"/>
        </c:manualLayout>
      </c:layout>
      <c:overlay val="0"/>
    </c:legend>
    <c:plotVisOnly val="1"/>
    <c:dispBlanksAs val="gap"/>
    <c:showDLblsOverMax val="0"/>
  </c:chart>
  <c:spPr>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266653920811063E-2"/>
          <c:y val="0.25151819452539809"/>
          <c:w val="0.84878727247032548"/>
          <c:h val="0.58058099720437872"/>
        </c:manualLayout>
      </c:layout>
      <c:barChart>
        <c:barDir val="bar"/>
        <c:grouping val="clustered"/>
        <c:varyColors val="0"/>
        <c:ser>
          <c:idx val="0"/>
          <c:order val="0"/>
          <c:spPr>
            <a:solidFill>
              <a:srgbClr val="4FAD9F"/>
            </a:solidFill>
          </c:spPr>
          <c:invertIfNegative val="0"/>
          <c:dPt>
            <c:idx val="0"/>
            <c:invertIfNegative val="0"/>
            <c:bubble3D val="0"/>
            <c:spPr>
              <a:solidFill>
                <a:srgbClr val="BFBFBF"/>
              </a:solidFill>
            </c:spPr>
            <c:extLst>
              <c:ext xmlns:c16="http://schemas.microsoft.com/office/drawing/2014/chart" uri="{C3380CC4-5D6E-409C-BE32-E72D297353CC}">
                <c16:uniqueId val="{00000001-3F48-45B7-80D7-4AD005769CA0}"/>
              </c:ext>
            </c:extLst>
          </c:dPt>
          <c:dPt>
            <c:idx val="1"/>
            <c:invertIfNegative val="0"/>
            <c:bubble3D val="0"/>
            <c:spPr>
              <a:solidFill>
                <a:srgbClr val="8EB4E3"/>
              </a:solidFill>
            </c:spPr>
            <c:extLst>
              <c:ext xmlns:c16="http://schemas.microsoft.com/office/drawing/2014/chart" uri="{C3380CC4-5D6E-409C-BE32-E72D297353CC}">
                <c16:uniqueId val="{00000003-3F48-45B7-80D7-4AD005769CA0}"/>
              </c:ext>
            </c:extLst>
          </c:dPt>
          <c:dPt>
            <c:idx val="2"/>
            <c:invertIfNegative val="0"/>
            <c:bubble3D val="0"/>
            <c:spPr>
              <a:solidFill>
                <a:srgbClr val="E6B9B8"/>
              </a:solidFill>
            </c:spPr>
            <c:extLst>
              <c:ext xmlns:c16="http://schemas.microsoft.com/office/drawing/2014/chart" uri="{C3380CC4-5D6E-409C-BE32-E72D297353CC}">
                <c16:uniqueId val="{00000005-3F48-45B7-80D7-4AD005769CA0}"/>
              </c:ext>
            </c:extLst>
          </c:dPt>
          <c:dLbls>
            <c:dLbl>
              <c:idx val="1"/>
              <c:spPr>
                <a:noFill/>
                <a:ln>
                  <a:noFill/>
                </a:ln>
                <a:effectLst/>
              </c:spPr>
              <c:txPr>
                <a:bodyPr/>
                <a:lstStyle/>
                <a:p>
                  <a:pPr>
                    <a:defRPr sz="800">
                      <a:solidFill>
                        <a:schemeClr val="accent5">
                          <a:lumMod val="50000"/>
                        </a:schemeClr>
                      </a:solidFill>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3-3F48-45B7-80D7-4AD005769CA0}"/>
                </c:ext>
              </c:extLst>
            </c:dLbl>
            <c:dLbl>
              <c:idx val="2"/>
              <c:spPr>
                <a:noFill/>
                <a:ln>
                  <a:noFill/>
                </a:ln>
                <a:effectLst/>
              </c:spPr>
              <c:txPr>
                <a:bodyPr/>
                <a:lstStyle/>
                <a:p>
                  <a:pPr>
                    <a:defRPr sz="800">
                      <a:solidFill>
                        <a:srgbClr val="820000"/>
                      </a:solidFill>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5-3F48-45B7-80D7-4AD005769CA0}"/>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4.1'!$C$33:$E$33</c:f>
              <c:strCache>
                <c:ptCount val="3"/>
                <c:pt idx="0">
                  <c:v>insgesamt</c:v>
                </c:pt>
                <c:pt idx="1">
                  <c:v> männlich </c:v>
                </c:pt>
                <c:pt idx="2">
                  <c:v> weiblich  </c:v>
                </c:pt>
              </c:strCache>
            </c:strRef>
          </c:cat>
          <c:val>
            <c:numRef>
              <c:f>'Graf 4.1'!$C$35:$E$35</c:f>
              <c:numCache>
                <c:formatCode>\+0.0;\-0.0</c:formatCode>
                <c:ptCount val="3"/>
                <c:pt idx="0">
                  <c:v>-14.053592084984334</c:v>
                </c:pt>
                <c:pt idx="1">
                  <c:v>-13.608418329279729</c:v>
                </c:pt>
                <c:pt idx="2">
                  <c:v>-14.567830938155364</c:v>
                </c:pt>
              </c:numCache>
            </c:numRef>
          </c:val>
          <c:extLst>
            <c:ext xmlns:c16="http://schemas.microsoft.com/office/drawing/2014/chart" uri="{C3380CC4-5D6E-409C-BE32-E72D297353CC}">
              <c16:uniqueId val="{00000006-3F48-45B7-80D7-4AD005769CA0}"/>
            </c:ext>
          </c:extLst>
        </c:ser>
        <c:dLbls>
          <c:dLblPos val="outEnd"/>
          <c:showLegendKey val="0"/>
          <c:showVal val="1"/>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out"/>
        <c:minorTickMark val="none"/>
        <c:tickLblPos val="none"/>
        <c:spPr>
          <a:ln w="3175">
            <a:solidFill>
              <a:sysClr val="windowText" lastClr="000000"/>
            </a:solidFill>
          </a:ln>
        </c:spPr>
        <c:crossAx val="107998592"/>
        <c:crosses val="autoZero"/>
        <c:auto val="1"/>
        <c:lblAlgn val="ctr"/>
        <c:lblOffset val="100"/>
        <c:noMultiLvlLbl val="0"/>
      </c:catAx>
      <c:valAx>
        <c:axId val="107998592"/>
        <c:scaling>
          <c:orientation val="minMax"/>
          <c:max val="0"/>
          <c:min val="-20"/>
        </c:scaling>
        <c:delete val="0"/>
        <c:axPos val="b"/>
        <c:majorGridlines>
          <c:spPr>
            <a:ln w="3175">
              <a:solidFill>
                <a:sysClr val="window" lastClr="FFFFFF">
                  <a:lumMod val="85000"/>
                </a:sysClr>
              </a:solidFill>
            </a:ln>
          </c:spPr>
        </c:majorGridlines>
        <c:numFmt formatCode="General" sourceLinked="0"/>
        <c:majorTickMark val="out"/>
        <c:minorTickMark val="none"/>
        <c:tickLblPos val="nextTo"/>
        <c:spPr>
          <a:ln w="3175">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crossAx val="107997056"/>
        <c:crosses val="autoZero"/>
        <c:crossBetween val="between"/>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sz="1000">
          <a:latin typeface="Source Sans Pro" panose="020B0503030403020204" pitchFamily="34" charset="0"/>
        </a:defRPr>
      </a:pPr>
      <a:endParaRPr lang="de-DE"/>
    </a:p>
  </c:txPr>
  <c:printSettings>
    <c:headerFooter/>
    <c:pageMargins b="0.78740157499999996" l="0.7" r="0.7" t="0.78740157499999996"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92721669911853"/>
          <c:y val="0.2579132806644342"/>
          <c:w val="0.73750306819468059"/>
          <c:h val="0.5802266841255882"/>
        </c:manualLayout>
      </c:layout>
      <c:barChart>
        <c:barDir val="bar"/>
        <c:grouping val="clustered"/>
        <c:varyColors val="0"/>
        <c:ser>
          <c:idx val="0"/>
          <c:order val="0"/>
          <c:spPr>
            <a:solidFill>
              <a:srgbClr val="4FAD9F"/>
            </a:solidFill>
          </c:spPr>
          <c:invertIfNegative val="0"/>
          <c:dPt>
            <c:idx val="0"/>
            <c:invertIfNegative val="0"/>
            <c:bubble3D val="0"/>
            <c:spPr>
              <a:solidFill>
                <a:srgbClr val="BFBFBF"/>
              </a:solidFill>
            </c:spPr>
            <c:extLst>
              <c:ext xmlns:c16="http://schemas.microsoft.com/office/drawing/2014/chart" uri="{C3380CC4-5D6E-409C-BE32-E72D297353CC}">
                <c16:uniqueId val="{00000001-9B8C-496F-9D7F-4D22F1278C01}"/>
              </c:ext>
            </c:extLst>
          </c:dPt>
          <c:dPt>
            <c:idx val="1"/>
            <c:invertIfNegative val="0"/>
            <c:bubble3D val="0"/>
            <c:spPr>
              <a:solidFill>
                <a:srgbClr val="8EB4E3"/>
              </a:solidFill>
            </c:spPr>
            <c:extLst>
              <c:ext xmlns:c16="http://schemas.microsoft.com/office/drawing/2014/chart" uri="{C3380CC4-5D6E-409C-BE32-E72D297353CC}">
                <c16:uniqueId val="{00000003-9B8C-496F-9D7F-4D22F1278C01}"/>
              </c:ext>
            </c:extLst>
          </c:dPt>
          <c:dPt>
            <c:idx val="2"/>
            <c:invertIfNegative val="0"/>
            <c:bubble3D val="0"/>
            <c:spPr>
              <a:solidFill>
                <a:srgbClr val="E6B9B8"/>
              </a:solidFill>
            </c:spPr>
            <c:extLst>
              <c:ext xmlns:c16="http://schemas.microsoft.com/office/drawing/2014/chart" uri="{C3380CC4-5D6E-409C-BE32-E72D297353CC}">
                <c16:uniqueId val="{00000005-9B8C-496F-9D7F-4D22F1278C01}"/>
              </c:ext>
            </c:extLst>
          </c:dPt>
          <c:dLbls>
            <c:dLbl>
              <c:idx val="1"/>
              <c:spPr>
                <a:noFill/>
                <a:ln>
                  <a:noFill/>
                </a:ln>
                <a:effectLst/>
              </c:spPr>
              <c:txPr>
                <a:bodyPr wrap="square" lIns="38100" tIns="19050" rIns="38100" bIns="19050" anchor="ctr">
                  <a:spAutoFit/>
                </a:bodyPr>
                <a:lstStyle/>
                <a:p>
                  <a:pPr>
                    <a:defRPr sz="800">
                      <a:solidFill>
                        <a:schemeClr val="accent5">
                          <a:lumMod val="50000"/>
                        </a:schemeClr>
                      </a:solidFill>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3-9B8C-496F-9D7F-4D22F1278C01}"/>
                </c:ext>
              </c:extLst>
            </c:dLbl>
            <c:dLbl>
              <c:idx val="2"/>
              <c:spPr>
                <a:noFill/>
                <a:ln>
                  <a:noFill/>
                </a:ln>
                <a:effectLst/>
              </c:spPr>
              <c:txPr>
                <a:bodyPr wrap="square" lIns="38100" tIns="19050" rIns="38100" bIns="19050" anchor="ctr">
                  <a:spAutoFit/>
                </a:bodyPr>
                <a:lstStyle/>
                <a:p>
                  <a:pPr>
                    <a:defRPr sz="800">
                      <a:solidFill>
                        <a:srgbClr val="820000"/>
                      </a:solidFill>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5-9B8C-496F-9D7F-4D22F1278C01}"/>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4.1'!$C$33:$E$33</c:f>
              <c:strCache>
                <c:ptCount val="3"/>
                <c:pt idx="0">
                  <c:v>insgesamt</c:v>
                </c:pt>
                <c:pt idx="1">
                  <c:v> männlich </c:v>
                </c:pt>
                <c:pt idx="2">
                  <c:v> weiblich  </c:v>
                </c:pt>
              </c:strCache>
            </c:strRef>
          </c:cat>
          <c:val>
            <c:numRef>
              <c:f>'Graf 4.1'!$C$34:$E$34</c:f>
              <c:numCache>
                <c:formatCode>\+0;\-0</c:formatCode>
                <c:ptCount val="3"/>
                <c:pt idx="0">
                  <c:v>-149.01019851078252</c:v>
                </c:pt>
                <c:pt idx="1">
                  <c:v>-77.338382562421941</c:v>
                </c:pt>
                <c:pt idx="2">
                  <c:v>-71.671825948360492</c:v>
                </c:pt>
              </c:numCache>
            </c:numRef>
          </c:val>
          <c:extLst>
            <c:ext xmlns:c16="http://schemas.microsoft.com/office/drawing/2014/chart" uri="{C3380CC4-5D6E-409C-BE32-E72D297353CC}">
              <c16:uniqueId val="{00000006-9B8C-496F-9D7F-4D22F1278C01}"/>
            </c:ext>
          </c:extLst>
        </c:ser>
        <c:dLbls>
          <c:showLegendKey val="0"/>
          <c:showVal val="0"/>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out"/>
        <c:minorTickMark val="none"/>
        <c:tickLblPos val="low"/>
        <c:spPr>
          <a:ln w="3175">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crossAx val="111573632"/>
        <c:crosses val="autoZero"/>
        <c:auto val="1"/>
        <c:lblAlgn val="ctr"/>
        <c:lblOffset val="100"/>
        <c:noMultiLvlLbl val="0"/>
      </c:catAx>
      <c:valAx>
        <c:axId val="111573632"/>
        <c:scaling>
          <c:orientation val="minMax"/>
          <c:max val="0"/>
        </c:scaling>
        <c:delete val="0"/>
        <c:axPos val="b"/>
        <c:majorGridlines>
          <c:spPr>
            <a:ln w="3175">
              <a:solidFill>
                <a:sysClr val="window" lastClr="FFFFFF">
                  <a:lumMod val="85000"/>
                </a:sysClr>
              </a:solidFill>
            </a:ln>
          </c:spPr>
        </c:majorGridlines>
        <c:numFmt formatCode="#\ ##0\ \ \ \ " sourceLinked="0"/>
        <c:majorTickMark val="out"/>
        <c:minorTickMark val="none"/>
        <c:tickLblPos val="nextTo"/>
        <c:spPr>
          <a:ln w="3175">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crossAx val="111572096"/>
        <c:crosses val="autoZero"/>
        <c:crossBetween val="between"/>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Erwerbspersonen* 2022 bis 2042 nach Altersgruppen</a:t>
            </a:r>
          </a:p>
          <a:p>
            <a:pPr>
              <a:defRPr sz="1000"/>
            </a:pPr>
            <a:r>
              <a:rPr lang="de-DE" sz="1000" b="0"/>
              <a:t>(2022 = 100)</a:t>
            </a:r>
          </a:p>
        </c:rich>
      </c:tx>
      <c:layout>
        <c:manualLayout>
          <c:xMode val="edge"/>
          <c:yMode val="edge"/>
          <c:x val="0.2160927102711887"/>
          <c:y val="1.9285642392990222E-2"/>
        </c:manualLayout>
      </c:layout>
      <c:overlay val="0"/>
    </c:title>
    <c:autoTitleDeleted val="0"/>
    <c:plotArea>
      <c:layout>
        <c:manualLayout>
          <c:layoutTarget val="inner"/>
          <c:xMode val="edge"/>
          <c:yMode val="edge"/>
          <c:x val="6.4087093475014623E-2"/>
          <c:y val="0.16746130934270739"/>
          <c:w val="0.91122493183497699"/>
          <c:h val="0.56802464033142142"/>
        </c:manualLayout>
      </c:layout>
      <c:lineChart>
        <c:grouping val="standard"/>
        <c:varyColors val="0"/>
        <c:ser>
          <c:idx val="2"/>
          <c:order val="0"/>
          <c:tx>
            <c:strRef>
              <c:f>'Graf 4.2'!$C$4</c:f>
              <c:strCache>
                <c:ptCount val="1"/>
                <c:pt idx="0">
                  <c:v>  15 - 25</c:v>
                </c:pt>
              </c:strCache>
            </c:strRef>
          </c:tx>
          <c:spPr>
            <a:ln w="28575">
              <a:solidFill>
                <a:srgbClr val="70AD47">
                  <a:lumMod val="75000"/>
                </a:srgbClr>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4.2'!$C$45:$C$65</c:f>
              <c:numCache>
                <c:formatCode>0.0</c:formatCode>
                <c:ptCount val="21"/>
                <c:pt idx="0">
                  <c:v>100</c:v>
                </c:pt>
                <c:pt idx="1">
                  <c:v>102.62376189634739</c:v>
                </c:pt>
                <c:pt idx="2">
                  <c:v>103.37238165080105</c:v>
                </c:pt>
                <c:pt idx="3">
                  <c:v>103.97464665002872</c:v>
                </c:pt>
                <c:pt idx="4">
                  <c:v>104.58827145723035</c:v>
                </c:pt>
                <c:pt idx="5">
                  <c:v>105.56941028251062</c:v>
                </c:pt>
                <c:pt idx="6">
                  <c:v>106.81207106295</c:v>
                </c:pt>
                <c:pt idx="7">
                  <c:v>107.8543640689397</c:v>
                </c:pt>
                <c:pt idx="8">
                  <c:v>108.91786083125294</c:v>
                </c:pt>
                <c:pt idx="9">
                  <c:v>110.07061486988967</c:v>
                </c:pt>
                <c:pt idx="10">
                  <c:v>110.81300601743871</c:v>
                </c:pt>
                <c:pt idx="11">
                  <c:v>111.05539352154871</c:v>
                </c:pt>
                <c:pt idx="12">
                  <c:v>111.13115630018592</c:v>
                </c:pt>
                <c:pt idx="13">
                  <c:v>110.97735081880271</c:v>
                </c:pt>
                <c:pt idx="14">
                  <c:v>110.559318842832</c:v>
                </c:pt>
                <c:pt idx="15">
                  <c:v>109.74746213015113</c:v>
                </c:pt>
                <c:pt idx="16">
                  <c:v>108.39692764491383</c:v>
                </c:pt>
                <c:pt idx="17">
                  <c:v>106.73613129694203</c:v>
                </c:pt>
                <c:pt idx="18">
                  <c:v>104.85445425817899</c:v>
                </c:pt>
                <c:pt idx="19">
                  <c:v>102.92479311318665</c:v>
                </c:pt>
                <c:pt idx="20">
                  <c:v>100.88854758613662</c:v>
                </c:pt>
              </c:numCache>
            </c:numRef>
          </c:val>
          <c:smooth val="1"/>
          <c:extLst>
            <c:ext xmlns:c16="http://schemas.microsoft.com/office/drawing/2014/chart" uri="{C3380CC4-5D6E-409C-BE32-E72D297353CC}">
              <c16:uniqueId val="{00000000-9E9B-4E0E-8B85-3FE79262B587}"/>
            </c:ext>
          </c:extLst>
        </c:ser>
        <c:ser>
          <c:idx val="5"/>
          <c:order val="1"/>
          <c:tx>
            <c:strRef>
              <c:f>'Graf 4.2'!$D$4</c:f>
              <c:strCache>
                <c:ptCount val="1"/>
                <c:pt idx="0">
                  <c:v>  25 - 35</c:v>
                </c:pt>
              </c:strCache>
            </c:strRef>
          </c:tx>
          <c:spPr>
            <a:ln w="28575">
              <a:solidFill>
                <a:srgbClr val="92D050"/>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4.2'!$D$45:$D$65</c:f>
              <c:numCache>
                <c:formatCode>0.0</c:formatCode>
                <c:ptCount val="21"/>
                <c:pt idx="0">
                  <c:v>100</c:v>
                </c:pt>
                <c:pt idx="1">
                  <c:v>97.239232974445144</c:v>
                </c:pt>
                <c:pt idx="2">
                  <c:v>93.697301005638252</c:v>
                </c:pt>
                <c:pt idx="3">
                  <c:v>90.874584711139448</c:v>
                </c:pt>
                <c:pt idx="4">
                  <c:v>90.187045252003941</c:v>
                </c:pt>
                <c:pt idx="5">
                  <c:v>91.711838410067756</c:v>
                </c:pt>
                <c:pt idx="6">
                  <c:v>93.748131931267437</c:v>
                </c:pt>
                <c:pt idx="7">
                  <c:v>95.976314758163426</c:v>
                </c:pt>
                <c:pt idx="8">
                  <c:v>97.904276204821244</c:v>
                </c:pt>
                <c:pt idx="9">
                  <c:v>99.195596350952727</c:v>
                </c:pt>
                <c:pt idx="10">
                  <c:v>100.09706758089089</c:v>
                </c:pt>
                <c:pt idx="11">
                  <c:v>100.89572478471237</c:v>
                </c:pt>
                <c:pt idx="12">
                  <c:v>101.57270761724335</c:v>
                </c:pt>
                <c:pt idx="13">
                  <c:v>102.14824280841049</c:v>
                </c:pt>
                <c:pt idx="14">
                  <c:v>102.70464945242284</c:v>
                </c:pt>
                <c:pt idx="15">
                  <c:v>103.30549511946224</c:v>
                </c:pt>
                <c:pt idx="16">
                  <c:v>103.99212499621744</c:v>
                </c:pt>
                <c:pt idx="17">
                  <c:v>104.65624482913084</c:v>
                </c:pt>
                <c:pt idx="18">
                  <c:v>105.34668920568305</c:v>
                </c:pt>
                <c:pt idx="19">
                  <c:v>106.0708840062897</c:v>
                </c:pt>
                <c:pt idx="20">
                  <c:v>106.60392348699327</c:v>
                </c:pt>
              </c:numCache>
            </c:numRef>
          </c:val>
          <c:smooth val="1"/>
          <c:extLst>
            <c:ext xmlns:c16="http://schemas.microsoft.com/office/drawing/2014/chart" uri="{C3380CC4-5D6E-409C-BE32-E72D297353CC}">
              <c16:uniqueId val="{00000001-9E9B-4E0E-8B85-3FE79262B587}"/>
            </c:ext>
          </c:extLst>
        </c:ser>
        <c:ser>
          <c:idx val="8"/>
          <c:order val="2"/>
          <c:tx>
            <c:strRef>
              <c:f>'Graf 4.2'!$E$4</c:f>
              <c:strCache>
                <c:ptCount val="1"/>
                <c:pt idx="0">
                  <c:v>  35 - 45</c:v>
                </c:pt>
              </c:strCache>
            </c:strRef>
          </c:tx>
          <c:spPr>
            <a:ln w="28575">
              <a:solidFill>
                <a:srgbClr val="FFC000"/>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4.2'!$E$45:$E$65</c:f>
              <c:numCache>
                <c:formatCode>0.0</c:formatCode>
                <c:ptCount val="21"/>
                <c:pt idx="0">
                  <c:v>100</c:v>
                </c:pt>
                <c:pt idx="1">
                  <c:v>102.59731934010748</c:v>
                </c:pt>
                <c:pt idx="2">
                  <c:v>103.47924064241721</c:v>
                </c:pt>
                <c:pt idx="3">
                  <c:v>103.26168011355804</c:v>
                </c:pt>
                <c:pt idx="4">
                  <c:v>101.48892163927567</c:v>
                </c:pt>
                <c:pt idx="5">
                  <c:v>98.17846379282453</c:v>
                </c:pt>
                <c:pt idx="6">
                  <c:v>94.461539991817702</c:v>
                </c:pt>
                <c:pt idx="7">
                  <c:v>90.799959692979343</c:v>
                </c:pt>
                <c:pt idx="8">
                  <c:v>87.377719526181622</c:v>
                </c:pt>
                <c:pt idx="9">
                  <c:v>84.302660583828313</c:v>
                </c:pt>
                <c:pt idx="10">
                  <c:v>81.394197387727573</c:v>
                </c:pt>
                <c:pt idx="11">
                  <c:v>78.621280919955311</c:v>
                </c:pt>
                <c:pt idx="12">
                  <c:v>76.28293278456016</c:v>
                </c:pt>
                <c:pt idx="13">
                  <c:v>74.457257691810952</c:v>
                </c:pt>
                <c:pt idx="14">
                  <c:v>73.886200800298823</c:v>
                </c:pt>
                <c:pt idx="15">
                  <c:v>74.631589841174375</c:v>
                </c:pt>
                <c:pt idx="16">
                  <c:v>75.74066274974696</c:v>
                </c:pt>
                <c:pt idx="17">
                  <c:v>77.004380134549791</c:v>
                </c:pt>
                <c:pt idx="18">
                  <c:v>78.125855450092871</c:v>
                </c:pt>
                <c:pt idx="19">
                  <c:v>78.913009944815357</c:v>
                </c:pt>
                <c:pt idx="20">
                  <c:v>79.489154061972243</c:v>
                </c:pt>
              </c:numCache>
            </c:numRef>
          </c:val>
          <c:smooth val="1"/>
          <c:extLst>
            <c:ext xmlns:c16="http://schemas.microsoft.com/office/drawing/2014/chart" uri="{C3380CC4-5D6E-409C-BE32-E72D297353CC}">
              <c16:uniqueId val="{00000002-9E9B-4E0E-8B85-3FE79262B587}"/>
            </c:ext>
          </c:extLst>
        </c:ser>
        <c:ser>
          <c:idx val="11"/>
          <c:order val="3"/>
          <c:tx>
            <c:strRef>
              <c:f>'Graf 4.2'!$F$4</c:f>
              <c:strCache>
                <c:ptCount val="1"/>
                <c:pt idx="0">
                  <c:v>  45 - 55</c:v>
                </c:pt>
              </c:strCache>
            </c:strRef>
          </c:tx>
          <c:spPr>
            <a:ln w="28575">
              <a:solidFill>
                <a:srgbClr val="ED7D31"/>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4.2'!$F$45:$F$65</c:f>
              <c:numCache>
                <c:formatCode>0.0</c:formatCode>
                <c:ptCount val="21"/>
                <c:pt idx="0">
                  <c:v>100</c:v>
                </c:pt>
                <c:pt idx="1">
                  <c:v>98.375042392916754</c:v>
                </c:pt>
                <c:pt idx="2">
                  <c:v>97.12765892985874</c:v>
                </c:pt>
                <c:pt idx="3">
                  <c:v>96.331312361832062</c:v>
                </c:pt>
                <c:pt idx="4">
                  <c:v>95.793339595386442</c:v>
                </c:pt>
                <c:pt idx="5">
                  <c:v>95.996506348830152</c:v>
                </c:pt>
                <c:pt idx="6">
                  <c:v>97.323206241078907</c:v>
                </c:pt>
                <c:pt idx="7">
                  <c:v>99.126372795361547</c:v>
                </c:pt>
                <c:pt idx="8">
                  <c:v>101.09349150112317</c:v>
                </c:pt>
                <c:pt idx="9">
                  <c:v>102.98851285673462</c:v>
                </c:pt>
                <c:pt idx="10">
                  <c:v>104.39732564732022</c:v>
                </c:pt>
                <c:pt idx="11">
                  <c:v>105.2920404162445</c:v>
                </c:pt>
                <c:pt idx="12">
                  <c:v>105.59326655201517</c:v>
                </c:pt>
                <c:pt idx="13">
                  <c:v>105.15758500861055</c:v>
                </c:pt>
                <c:pt idx="14">
                  <c:v>103.4423027083901</c:v>
                </c:pt>
                <c:pt idx="15">
                  <c:v>100.36842252474983</c:v>
                </c:pt>
                <c:pt idx="16">
                  <c:v>96.912201589697929</c:v>
                </c:pt>
                <c:pt idx="17">
                  <c:v>93.498233624979065</c:v>
                </c:pt>
                <c:pt idx="18">
                  <c:v>90.288643824183055</c:v>
                </c:pt>
                <c:pt idx="19">
                  <c:v>87.369381051107112</c:v>
                </c:pt>
                <c:pt idx="20">
                  <c:v>84.585291036644449</c:v>
                </c:pt>
              </c:numCache>
            </c:numRef>
          </c:val>
          <c:smooth val="1"/>
          <c:extLst>
            <c:ext xmlns:c16="http://schemas.microsoft.com/office/drawing/2014/chart" uri="{C3380CC4-5D6E-409C-BE32-E72D297353CC}">
              <c16:uniqueId val="{00000003-9E9B-4E0E-8B85-3FE79262B587}"/>
            </c:ext>
          </c:extLst>
        </c:ser>
        <c:ser>
          <c:idx val="14"/>
          <c:order val="4"/>
          <c:tx>
            <c:strRef>
              <c:f>'Graf 4.2'!$G$4</c:f>
              <c:strCache>
                <c:ptCount val="1"/>
                <c:pt idx="0">
                  <c:v>  55 - 65</c:v>
                </c:pt>
              </c:strCache>
            </c:strRef>
          </c:tx>
          <c:spPr>
            <a:ln w="28575">
              <a:solidFill>
                <a:srgbClr val="ED7D31">
                  <a:lumMod val="75000"/>
                </a:srgbClr>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4.2'!$G$45:$G$65</c:f>
              <c:numCache>
                <c:formatCode>0.0</c:formatCode>
                <c:ptCount val="21"/>
                <c:pt idx="0">
                  <c:v>100</c:v>
                </c:pt>
                <c:pt idx="1">
                  <c:v>97.932865671893424</c:v>
                </c:pt>
                <c:pt idx="2">
                  <c:v>96.018063324955904</c:v>
                </c:pt>
                <c:pt idx="3">
                  <c:v>93.812845669356335</c:v>
                </c:pt>
                <c:pt idx="4">
                  <c:v>91.40089673408572</c:v>
                </c:pt>
                <c:pt idx="5">
                  <c:v>88.492316116213985</c:v>
                </c:pt>
                <c:pt idx="6">
                  <c:v>84.951139782573208</c:v>
                </c:pt>
                <c:pt idx="7">
                  <c:v>81.075403038687583</c:v>
                </c:pt>
                <c:pt idx="8">
                  <c:v>77.40665755216537</c:v>
                </c:pt>
                <c:pt idx="9">
                  <c:v>74.201848429989056</c:v>
                </c:pt>
                <c:pt idx="10">
                  <c:v>72.067400494528073</c:v>
                </c:pt>
                <c:pt idx="11">
                  <c:v>70.99750795858634</c:v>
                </c:pt>
                <c:pt idx="12">
                  <c:v>70.428694688231872</c:v>
                </c:pt>
                <c:pt idx="13">
                  <c:v>70.304329461572962</c:v>
                </c:pt>
                <c:pt idx="14">
                  <c:v>70.370196041143416</c:v>
                </c:pt>
                <c:pt idx="15">
                  <c:v>70.743868841337928</c:v>
                </c:pt>
                <c:pt idx="16">
                  <c:v>71.649590105357078</c:v>
                </c:pt>
                <c:pt idx="17">
                  <c:v>72.744411132616747</c:v>
                </c:pt>
                <c:pt idx="18">
                  <c:v>73.847346248945158</c:v>
                </c:pt>
                <c:pt idx="19">
                  <c:v>74.890818479054801</c:v>
                </c:pt>
                <c:pt idx="20">
                  <c:v>75.686909705854418</c:v>
                </c:pt>
              </c:numCache>
            </c:numRef>
          </c:val>
          <c:smooth val="1"/>
          <c:extLst>
            <c:ext xmlns:c16="http://schemas.microsoft.com/office/drawing/2014/chart" uri="{C3380CC4-5D6E-409C-BE32-E72D297353CC}">
              <c16:uniqueId val="{00000004-9E9B-4E0E-8B85-3FE79262B587}"/>
            </c:ext>
          </c:extLst>
        </c:ser>
        <c:ser>
          <c:idx val="0"/>
          <c:order val="5"/>
          <c:tx>
            <c:strRef>
              <c:f>'Graf 4.2'!$H$4</c:f>
              <c:strCache>
                <c:ptCount val="1"/>
                <c:pt idx="0">
                  <c:v>  65 und mehr</c:v>
                </c:pt>
              </c:strCache>
            </c:strRef>
          </c:tx>
          <c:spPr>
            <a:ln w="28575">
              <a:solidFill>
                <a:srgbClr val="ED7D31">
                  <a:lumMod val="50000"/>
                </a:srgbClr>
              </a:solidFill>
            </a:ln>
          </c:spPr>
          <c:marker>
            <c:symbol val="none"/>
          </c:marker>
          <c:cat>
            <c:strRef>
              <c:f>'Graf 4.2'!$B$45:$B$65</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4.2'!$H$45:$H$65</c:f>
              <c:numCache>
                <c:formatCode>0.0</c:formatCode>
                <c:ptCount val="21"/>
                <c:pt idx="0">
                  <c:v>100</c:v>
                </c:pt>
                <c:pt idx="1">
                  <c:v>96.252225712185279</c:v>
                </c:pt>
                <c:pt idx="2">
                  <c:v>97.254300883880532</c:v>
                </c:pt>
                <c:pt idx="3">
                  <c:v>98.258822011904797</c:v>
                </c:pt>
                <c:pt idx="4">
                  <c:v>99.295153590155167</c:v>
                </c:pt>
                <c:pt idx="5">
                  <c:v>100.46432730040648</c:v>
                </c:pt>
                <c:pt idx="6">
                  <c:v>101.52727244891834</c:v>
                </c:pt>
                <c:pt idx="7">
                  <c:v>102.19529459557231</c:v>
                </c:pt>
                <c:pt idx="8">
                  <c:v>102.08389280494778</c:v>
                </c:pt>
                <c:pt idx="9">
                  <c:v>101.26854668553995</c:v>
                </c:pt>
                <c:pt idx="10">
                  <c:v>99.860259740891038</c:v>
                </c:pt>
                <c:pt idx="11">
                  <c:v>98.012916680671495</c:v>
                </c:pt>
                <c:pt idx="12">
                  <c:v>95.908598563223379</c:v>
                </c:pt>
                <c:pt idx="13">
                  <c:v>93.929572130931206</c:v>
                </c:pt>
                <c:pt idx="14">
                  <c:v>92.092347416065465</c:v>
                </c:pt>
                <c:pt idx="15">
                  <c:v>89.965388290090402</c:v>
                </c:pt>
                <c:pt idx="16">
                  <c:v>87.230545490418379</c:v>
                </c:pt>
                <c:pt idx="17">
                  <c:v>84.133229032733283</c:v>
                </c:pt>
                <c:pt idx="18">
                  <c:v>81.073439625440756</c:v>
                </c:pt>
                <c:pt idx="19">
                  <c:v>78.339946381451171</c:v>
                </c:pt>
                <c:pt idx="20">
                  <c:v>76.758159727762703</c:v>
                </c:pt>
              </c:numCache>
            </c:numRef>
          </c:val>
          <c:smooth val="1"/>
          <c:extLst>
            <c:ext xmlns:c16="http://schemas.microsoft.com/office/drawing/2014/chart" uri="{C3380CC4-5D6E-409C-BE32-E72D297353CC}">
              <c16:uniqueId val="{00000005-9E9B-4E0E-8B85-3FE79262B587}"/>
            </c:ext>
          </c:extLst>
        </c:ser>
        <c:dLbls>
          <c:showLegendKey val="0"/>
          <c:showVal val="0"/>
          <c:showCatName val="0"/>
          <c:showSerName val="0"/>
          <c:showPercent val="0"/>
          <c:showBubbleSize val="0"/>
        </c:dLbls>
        <c:smooth val="0"/>
        <c:axId val="115471488"/>
        <c:axId val="115473408"/>
      </c:lineChart>
      <c:catAx>
        <c:axId val="115471488"/>
        <c:scaling>
          <c:orientation val="minMax"/>
        </c:scaling>
        <c:delete val="0"/>
        <c:axPos val="b"/>
        <c:title>
          <c:tx>
            <c:rich>
              <a:bodyPr/>
              <a:lstStyle/>
              <a:p>
                <a:pPr>
                  <a:defRPr b="0"/>
                </a:pPr>
                <a:r>
                  <a:rPr lang="de-DE" b="0"/>
                  <a:t>Alter von ... bis unter ... Jahren</a:t>
                </a:r>
              </a:p>
            </c:rich>
          </c:tx>
          <c:layout>
            <c:manualLayout>
              <c:xMode val="edge"/>
              <c:yMode val="edge"/>
              <c:x val="5.8077520072932605E-2"/>
              <c:y val="0.86533695103617736"/>
            </c:manualLayout>
          </c:layout>
          <c:overlay val="0"/>
        </c:title>
        <c:numFmt formatCode="General" sourceLinked="1"/>
        <c:majorTickMark val="out"/>
        <c:minorTickMark val="none"/>
        <c:tickLblPos val="nextTo"/>
        <c:spPr>
          <a:ln w="3175">
            <a:solidFill>
              <a:sysClr val="windowText" lastClr="000000"/>
            </a:solidFill>
          </a:ln>
        </c:spPr>
        <c:crossAx val="115473408"/>
        <c:crosses val="autoZero"/>
        <c:auto val="1"/>
        <c:lblAlgn val="ctr"/>
        <c:lblOffset val="100"/>
        <c:tickLblSkip val="2"/>
        <c:noMultiLvlLbl val="0"/>
      </c:catAx>
      <c:valAx>
        <c:axId val="115473408"/>
        <c:scaling>
          <c:orientation val="minMax"/>
          <c:max val="120"/>
          <c:min val="60"/>
        </c:scaling>
        <c:delete val="0"/>
        <c:axPos val="l"/>
        <c:majorGridlines>
          <c:spPr>
            <a:ln w="3175">
              <a:solidFill>
                <a:sysClr val="window" lastClr="FFFFFF">
                  <a:lumMod val="85000"/>
                </a:sysClr>
              </a:solidFill>
            </a:ln>
          </c:spPr>
        </c:majorGridlines>
        <c:title>
          <c:tx>
            <c:rich>
              <a:bodyPr rot="0" vert="horz"/>
              <a:lstStyle/>
              <a:p>
                <a:pPr>
                  <a:defRPr b="0"/>
                </a:pPr>
                <a:r>
                  <a:rPr lang="en-US" b="0"/>
                  <a:t>Prozent</a:t>
                </a:r>
              </a:p>
            </c:rich>
          </c:tx>
          <c:layout>
            <c:manualLayout>
              <c:xMode val="edge"/>
              <c:yMode val="edge"/>
              <c:x val="5.6830823293172704E-2"/>
              <c:y val="0.1137596054804034"/>
            </c:manualLayout>
          </c:layout>
          <c:overlay val="0"/>
        </c:title>
        <c:numFmt formatCode="0" sourceLinked="0"/>
        <c:majorTickMark val="out"/>
        <c:minorTickMark val="none"/>
        <c:tickLblPos val="nextTo"/>
        <c:spPr>
          <a:ln w="3175">
            <a:solidFill>
              <a:sysClr val="windowText" lastClr="000000"/>
            </a:solidFill>
          </a:ln>
        </c:spPr>
        <c:crossAx val="115471488"/>
        <c:crosses val="autoZero"/>
        <c:crossBetween val="between"/>
        <c:majorUnit val="10"/>
      </c:valAx>
      <c:spPr>
        <a:ln w="3175">
          <a:solidFill>
            <a:sysClr val="windowText" lastClr="000000"/>
          </a:solidFill>
        </a:ln>
      </c:spPr>
    </c:plotArea>
    <c:legend>
      <c:legendPos val="b"/>
      <c:layout>
        <c:manualLayout>
          <c:xMode val="edge"/>
          <c:yMode val="edge"/>
          <c:x val="2.3193606691836358E-2"/>
          <c:y val="0.92253544061302684"/>
          <c:w val="0.97353360566466463"/>
          <c:h val="6.1614052287581697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US" sz="1000"/>
              <a:t>Erwerbspersonen* 2022 bis 2042 nach Altersgruppen</a:t>
            </a:r>
          </a:p>
        </c:rich>
      </c:tx>
      <c:layout>
        <c:manualLayout>
          <c:xMode val="edge"/>
          <c:yMode val="edge"/>
          <c:x val="0.23866666007658247"/>
          <c:y val="4.150323551898355E-2"/>
        </c:manualLayout>
      </c:layout>
      <c:overlay val="0"/>
    </c:title>
    <c:autoTitleDeleted val="0"/>
    <c:plotArea>
      <c:layout>
        <c:manualLayout>
          <c:layoutTarget val="inner"/>
          <c:xMode val="edge"/>
          <c:yMode val="edge"/>
          <c:x val="6.8333534621578096E-2"/>
          <c:y val="0.13949967700258398"/>
          <c:w val="0.89957165693545171"/>
          <c:h val="0.62143604651162787"/>
        </c:manualLayout>
      </c:layout>
      <c:barChart>
        <c:barDir val="bar"/>
        <c:grouping val="stacked"/>
        <c:varyColors val="0"/>
        <c:ser>
          <c:idx val="0"/>
          <c:order val="0"/>
          <c:tx>
            <c:strRef>
              <c:f>'Graf 4.2'!$C$4</c:f>
              <c:strCache>
                <c:ptCount val="1"/>
                <c:pt idx="0">
                  <c:v>  15 - 25</c:v>
                </c:pt>
              </c:strCache>
            </c:strRef>
          </c:tx>
          <c:spPr>
            <a:solidFill>
              <a:srgbClr val="70AD47">
                <a:lumMod val="75000"/>
              </a:srgbClr>
            </a:solidFill>
          </c:spPr>
          <c:invertIfNegative val="0"/>
          <c:dLbls>
            <c:numFmt formatCode="#,##0" sourceLinked="0"/>
            <c:spPr>
              <a:noFill/>
              <a:ln>
                <a:noFill/>
              </a:ln>
              <a:effectLst/>
            </c:spPr>
            <c:txPr>
              <a:bodyPr wrap="square" lIns="38100" tIns="19050" rIns="38100" bIns="19050" anchor="ctr">
                <a:spAutoFit/>
              </a:bodyPr>
              <a:lstStyle/>
              <a:p>
                <a:pPr>
                  <a:defRPr sz="8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4.2'!$C$10,'Graf 4.2'!$C$9,'Graf 4.2'!$C$8,'Graf 4.2'!$C$7,'Graf 4.2'!$C$6,'Graf 4.2'!$C$5)</c:f>
              <c:numCache>
                <c:formatCode>0</c:formatCode>
                <c:ptCount val="6"/>
                <c:pt idx="0">
                  <c:v>91.800486032982434</c:v>
                </c:pt>
                <c:pt idx="1">
                  <c:v>95.409142999166818</c:v>
                </c:pt>
                <c:pt idx="2">
                  <c:v>100.98048775180126</c:v>
                </c:pt>
                <c:pt idx="3">
                  <c:v>99.106517054822888</c:v>
                </c:pt>
                <c:pt idx="4">
                  <c:v>94.608588645118317</c:v>
                </c:pt>
                <c:pt idx="5">
                  <c:v>90.991978999999986</c:v>
                </c:pt>
              </c:numCache>
            </c:numRef>
          </c:val>
          <c:extLst>
            <c:ext xmlns:c16="http://schemas.microsoft.com/office/drawing/2014/chart" uri="{C3380CC4-5D6E-409C-BE32-E72D297353CC}">
              <c16:uniqueId val="{00000000-262F-4DEA-BA77-6233181677D9}"/>
            </c:ext>
          </c:extLst>
        </c:ser>
        <c:ser>
          <c:idx val="1"/>
          <c:order val="1"/>
          <c:tx>
            <c:strRef>
              <c:f>'Graf 4.2'!$D$4</c:f>
              <c:strCache>
                <c:ptCount val="1"/>
                <c:pt idx="0">
                  <c:v>  25 - 35</c:v>
                </c:pt>
              </c:strCache>
            </c:strRef>
          </c:tx>
          <c:spPr>
            <a:solidFill>
              <a:srgbClr val="92D050"/>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4.2'!$D$10,'Graf 4.2'!$D$9,'Graf 4.2'!$D$8,'Graf 4.2'!$D$7,'Graf 4.2'!$D$6,'Graf 4.2'!$D$5)</c:f>
              <c:numCache>
                <c:formatCode>0</c:formatCode>
                <c:ptCount val="6"/>
                <c:pt idx="0">
                  <c:v>187.79874424474298</c:v>
                </c:pt>
                <c:pt idx="1">
                  <c:v>185.58393815197934</c:v>
                </c:pt>
                <c:pt idx="2">
                  <c:v>179.9493967833852</c:v>
                </c:pt>
                <c:pt idx="3">
                  <c:v>172.47301530791418</c:v>
                </c:pt>
                <c:pt idx="4">
                  <c:v>160.08916308410306</c:v>
                </c:pt>
                <c:pt idx="5">
                  <c:v>176.16494599999999</c:v>
                </c:pt>
              </c:numCache>
            </c:numRef>
          </c:val>
          <c:extLst>
            <c:ext xmlns:c16="http://schemas.microsoft.com/office/drawing/2014/chart" uri="{C3380CC4-5D6E-409C-BE32-E72D297353CC}">
              <c16:uniqueId val="{00000001-262F-4DEA-BA77-6233181677D9}"/>
            </c:ext>
          </c:extLst>
        </c:ser>
        <c:ser>
          <c:idx val="2"/>
          <c:order val="2"/>
          <c:tx>
            <c:strRef>
              <c:f>'Graf 4.2'!$E$4</c:f>
              <c:strCache>
                <c:ptCount val="1"/>
                <c:pt idx="0">
                  <c:v>  35 - 45</c:v>
                </c:pt>
              </c:strCache>
            </c:strRef>
          </c:tx>
          <c:spPr>
            <a:solidFill>
              <a:srgbClr val="FFC000"/>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4.2'!$E$10,'Graf 4.2'!$E$9,'Graf 4.2'!$E$8,'Graf 4.2'!$E$7,'Graf 4.2'!$E$6,'Graf 4.2'!$E$5)</c:f>
              <c:numCache>
                <c:formatCode>0</c:formatCode>
                <c:ptCount val="6"/>
                <c:pt idx="0">
                  <c:v>196.90322182481856</c:v>
                </c:pt>
                <c:pt idx="1">
                  <c:v>193.52618388604432</c:v>
                </c:pt>
                <c:pt idx="2">
                  <c:v>184.43867092016418</c:v>
                </c:pt>
                <c:pt idx="3">
                  <c:v>216.4440506813923</c:v>
                </c:pt>
                <c:pt idx="4">
                  <c:v>255.79033700058594</c:v>
                </c:pt>
                <c:pt idx="5">
                  <c:v>247.710803</c:v>
                </c:pt>
              </c:numCache>
            </c:numRef>
          </c:val>
          <c:extLst>
            <c:ext xmlns:c16="http://schemas.microsoft.com/office/drawing/2014/chart" uri="{C3380CC4-5D6E-409C-BE32-E72D297353CC}">
              <c16:uniqueId val="{00000002-262F-4DEA-BA77-6233181677D9}"/>
            </c:ext>
          </c:extLst>
        </c:ser>
        <c:ser>
          <c:idx val="3"/>
          <c:order val="3"/>
          <c:tx>
            <c:strRef>
              <c:f>'Graf 4.2'!$F$4</c:f>
              <c:strCache>
                <c:ptCount val="1"/>
                <c:pt idx="0">
                  <c:v>  45 - 55</c:v>
                </c:pt>
              </c:strCache>
            </c:strRef>
          </c:tx>
          <c:spPr>
            <a:solidFill>
              <a:srgbClr val="ED7D31"/>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4.2'!$F$10,'Graf 4.2'!$F$9,'Graf 4.2'!$F$8,'Graf 4.2'!$F$7,'Graf 4.2'!$F$6,'Graf 4.2'!$F$5)</c:f>
              <c:numCache>
                <c:formatCode>0</c:formatCode>
                <c:ptCount val="6"/>
                <c:pt idx="0">
                  <c:v>205.21710628518369</c:v>
                </c:pt>
                <c:pt idx="1">
                  <c:v>219.05432952858604</c:v>
                </c:pt>
                <c:pt idx="2">
                  <c:v>255.12869950469542</c:v>
                </c:pt>
                <c:pt idx="3">
                  <c:v>245.26857490078945</c:v>
                </c:pt>
                <c:pt idx="4">
                  <c:v>233.71478569465427</c:v>
                </c:pt>
                <c:pt idx="5">
                  <c:v>242.61559399999999</c:v>
                </c:pt>
              </c:numCache>
            </c:numRef>
          </c:val>
          <c:extLst>
            <c:ext xmlns:c16="http://schemas.microsoft.com/office/drawing/2014/chart" uri="{C3380CC4-5D6E-409C-BE32-E72D297353CC}">
              <c16:uniqueId val="{00000003-262F-4DEA-BA77-6233181677D9}"/>
            </c:ext>
          </c:extLst>
        </c:ser>
        <c:ser>
          <c:idx val="4"/>
          <c:order val="4"/>
          <c:tx>
            <c:strRef>
              <c:f>'Graf 4.2'!$G$4</c:f>
              <c:strCache>
                <c:ptCount val="1"/>
                <c:pt idx="0">
                  <c:v>  55 - 65</c:v>
                </c:pt>
              </c:strCache>
            </c:strRef>
          </c:tx>
          <c:spPr>
            <a:solidFill>
              <a:srgbClr val="C55A11"/>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4.2'!$G$10,'Graf 4.2'!$G$9,'Graf 4.2'!$G$8,'Graf 4.2'!$G$7,'Graf 4.2'!$G$6,'Graf 4.2'!$G$5)</c:f>
              <c:numCache>
                <c:formatCode>0</c:formatCode>
                <c:ptCount val="6"/>
                <c:pt idx="0">
                  <c:v>202.51502077466381</c:v>
                </c:pt>
                <c:pt idx="1">
                  <c:v>197.59291161285358</c:v>
                </c:pt>
                <c:pt idx="2">
                  <c:v>188.11288235696017</c:v>
                </c:pt>
                <c:pt idx="3">
                  <c:v>207.11654000931566</c:v>
                </c:pt>
                <c:pt idx="4">
                  <c:v>251.01448141422117</c:v>
                </c:pt>
                <c:pt idx="5">
                  <c:v>267.56941400000005</c:v>
                </c:pt>
              </c:numCache>
            </c:numRef>
          </c:val>
          <c:extLst>
            <c:ext xmlns:c16="http://schemas.microsoft.com/office/drawing/2014/chart" uri="{C3380CC4-5D6E-409C-BE32-E72D297353CC}">
              <c16:uniqueId val="{00000004-262F-4DEA-BA77-6233181677D9}"/>
            </c:ext>
          </c:extLst>
        </c:ser>
        <c:ser>
          <c:idx val="5"/>
          <c:order val="5"/>
          <c:tx>
            <c:strRef>
              <c:f>'Graf 4.2'!$H$4</c:f>
              <c:strCache>
                <c:ptCount val="1"/>
                <c:pt idx="0">
                  <c:v>  65 und mehr</c:v>
                </c:pt>
              </c:strCache>
            </c:strRef>
          </c:tx>
          <c:spPr>
            <a:solidFill>
              <a:srgbClr val="ED7D31">
                <a:lumMod val="50000"/>
              </a:srgbClr>
            </a:solidFill>
          </c:spPr>
          <c:invertIfNegative val="0"/>
          <c:dLbls>
            <c:spPr>
              <a:noFill/>
              <a:ln>
                <a:noFill/>
              </a:ln>
              <a:effectLst/>
            </c:spPr>
            <c:txPr>
              <a:bodyPr wrap="square" lIns="38100" tIns="19050" rIns="38100" bIns="19050" anchor="ctr">
                <a:spAutoFit/>
              </a:bodyPr>
              <a:lstStyle/>
              <a:p>
                <a:pPr>
                  <a:defRPr sz="8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4.2'!$B$10,'Graf 4.2'!$B$9,'Graf 4.2'!$B$8,'Graf 4.2'!$B$7,'Graf 4.2'!$B$6,'Graf 4.2'!$B$5)</c:f>
              <c:strCache>
                <c:ptCount val="6"/>
                <c:pt idx="0">
                  <c:v>2042</c:v>
                </c:pt>
                <c:pt idx="1">
                  <c:v>2040</c:v>
                </c:pt>
                <c:pt idx="2">
                  <c:v>2035</c:v>
                </c:pt>
                <c:pt idx="3">
                  <c:v>2030</c:v>
                </c:pt>
                <c:pt idx="4">
                  <c:v>2025</c:v>
                </c:pt>
                <c:pt idx="5">
                  <c:v>2022 (IST)</c:v>
                </c:pt>
              </c:strCache>
            </c:strRef>
          </c:cat>
          <c:val>
            <c:numRef>
              <c:f>('Graf 4.2'!$H$10,'Graf 4.2'!$H$9,'Graf 4.2'!$H$8,'Graf 4.2'!$H$7,'Graf 4.2'!$H$6,'Graf 4.2'!$H$5)</c:f>
              <c:numCache>
                <c:formatCode>0</c:formatCode>
                <c:ptCount val="6"/>
                <c:pt idx="0">
                  <c:v>27.054949326826122</c:v>
                </c:pt>
                <c:pt idx="1">
                  <c:v>28.575956075513503</c:v>
                </c:pt>
                <c:pt idx="2">
                  <c:v>33.107357228285046</c:v>
                </c:pt>
                <c:pt idx="3">
                  <c:v>35.981510717798876</c:v>
                </c:pt>
                <c:pt idx="4">
                  <c:v>34.633287977124311</c:v>
                </c:pt>
                <c:pt idx="5">
                  <c:v>35.247001000000004</c:v>
                </c:pt>
              </c:numCache>
            </c:numRef>
          </c:val>
          <c:extLst>
            <c:ext xmlns:c16="http://schemas.microsoft.com/office/drawing/2014/chart" uri="{C3380CC4-5D6E-409C-BE32-E72D297353CC}">
              <c16:uniqueId val="{00000005-262F-4DEA-BA77-6233181677D9}"/>
            </c:ext>
          </c:extLst>
        </c:ser>
        <c:dLbls>
          <c:showLegendKey val="0"/>
          <c:showVal val="0"/>
          <c:showCatName val="0"/>
          <c:showSerName val="0"/>
          <c:showPercent val="0"/>
          <c:showBubbleSize val="0"/>
        </c:dLbls>
        <c:gapWidth val="60"/>
        <c:overlap val="100"/>
        <c:axId val="115529600"/>
        <c:axId val="115531136"/>
      </c:barChart>
      <c:catAx>
        <c:axId val="115529600"/>
        <c:scaling>
          <c:orientation val="minMax"/>
        </c:scaling>
        <c:delete val="0"/>
        <c:axPos val="l"/>
        <c:numFmt formatCode="General" sourceLinked="0"/>
        <c:majorTickMark val="out"/>
        <c:minorTickMark val="none"/>
        <c:tickLblPos val="nextTo"/>
        <c:spPr>
          <a:ln w="3175">
            <a:solidFill>
              <a:sysClr val="windowText" lastClr="000000"/>
            </a:solidFill>
          </a:ln>
        </c:spPr>
        <c:crossAx val="115531136"/>
        <c:crosses val="autoZero"/>
        <c:auto val="1"/>
        <c:lblAlgn val="ctr"/>
        <c:lblOffset val="100"/>
        <c:noMultiLvlLbl val="0"/>
      </c:catAx>
      <c:valAx>
        <c:axId val="115531136"/>
        <c:scaling>
          <c:orientation val="minMax"/>
          <c:max val="1100"/>
        </c:scaling>
        <c:delete val="0"/>
        <c:axPos val="b"/>
        <c:majorGridlines>
          <c:spPr>
            <a:ln w="3175">
              <a:solidFill>
                <a:sysClr val="window" lastClr="FFFFFF">
                  <a:lumMod val="85000"/>
                </a:sysClr>
              </a:solidFill>
            </a:ln>
          </c:spPr>
        </c:majorGridlines>
        <c:title>
          <c:tx>
            <c:rich>
              <a:bodyPr rot="0" vert="horz"/>
              <a:lstStyle/>
              <a:p>
                <a:pPr>
                  <a:defRPr b="0"/>
                </a:pPr>
                <a:r>
                  <a:rPr lang="en-US" b="0"/>
                  <a:t>Tausend </a:t>
                </a:r>
              </a:p>
            </c:rich>
          </c:tx>
          <c:layout>
            <c:manualLayout>
              <c:xMode val="edge"/>
              <c:yMode val="edge"/>
              <c:x val="0.49044628107061372"/>
              <c:y val="0.82744993540051681"/>
            </c:manualLayout>
          </c:layout>
          <c:overlay val="0"/>
        </c:title>
        <c:numFmt formatCode="0" sourceLinked="0"/>
        <c:majorTickMark val="out"/>
        <c:minorTickMark val="none"/>
        <c:tickLblPos val="nextTo"/>
        <c:spPr>
          <a:ln w="3175">
            <a:solidFill>
              <a:sysClr val="windowText" lastClr="000000"/>
            </a:solidFill>
          </a:ln>
        </c:spPr>
        <c:crossAx val="115529600"/>
        <c:crosses val="autoZero"/>
        <c:crossBetween val="between"/>
        <c:majorUnit val="100"/>
      </c:valAx>
      <c:spPr>
        <a:ln w="3175">
          <a:solidFill>
            <a:sysClr val="windowText" lastClr="000000"/>
          </a:solidFill>
        </a:ln>
      </c:spPr>
    </c:plotArea>
    <c:legend>
      <c:legendPos val="b"/>
      <c:layout>
        <c:manualLayout>
          <c:xMode val="edge"/>
          <c:yMode val="edge"/>
          <c:x val="5.3158118901367062E-2"/>
          <c:y val="0.91656072351421169"/>
          <c:w val="0.9442195275765507"/>
          <c:h val="6.619575163398693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895448434799308"/>
          <c:y val="9.5248935004619756E-2"/>
          <c:w val="0.62525702579860432"/>
          <c:h val="0.69375524321142101"/>
        </c:manualLayout>
      </c:layout>
      <c:barChart>
        <c:barDir val="bar"/>
        <c:grouping val="clustered"/>
        <c:varyColors val="0"/>
        <c:ser>
          <c:idx val="0"/>
          <c:order val="0"/>
          <c:tx>
            <c:strRef>
              <c:f>'Graf 4.2'!$B$29</c:f>
              <c:strCache>
                <c:ptCount val="1"/>
                <c:pt idx="0">
                  <c:v>  männlich</c:v>
                </c:pt>
              </c:strCache>
            </c:strRef>
          </c:tx>
          <c:spPr>
            <a:solidFill>
              <a:srgbClr val="8EB4E3"/>
            </a:solidFill>
          </c:spPr>
          <c:invertIfNegative val="0"/>
          <c:dLbls>
            <c:spPr>
              <a:no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4.2'!$C$27:$H$27</c:f>
              <c:strCache>
                <c:ptCount val="6"/>
                <c:pt idx="0">
                  <c:v>15 - 25</c:v>
                </c:pt>
                <c:pt idx="1">
                  <c:v>25 - 35</c:v>
                </c:pt>
                <c:pt idx="2">
                  <c:v>35 - 45</c:v>
                </c:pt>
                <c:pt idx="3">
                  <c:v>45 - 55</c:v>
                </c:pt>
                <c:pt idx="4">
                  <c:v>55 - 65</c:v>
                </c:pt>
                <c:pt idx="5">
                  <c:v>65 und 
mehr</c:v>
                </c:pt>
              </c:strCache>
            </c:strRef>
          </c:cat>
          <c:val>
            <c:numRef>
              <c:f>'Graf 4.2'!$C$29:$H$29</c:f>
              <c:numCache>
                <c:formatCode>\+0;\-0</c:formatCode>
                <c:ptCount val="6"/>
                <c:pt idx="0">
                  <c:v>-0.95495866684684927</c:v>
                </c:pt>
                <c:pt idx="1">
                  <c:v>7.8388364587953419</c:v>
                </c:pt>
                <c:pt idx="2">
                  <c:v>-26.861491789120933</c:v>
                </c:pt>
                <c:pt idx="3">
                  <c:v>-21.621850979216589</c:v>
                </c:pt>
                <c:pt idx="4">
                  <c:v>-31.86606058515224</c:v>
                </c:pt>
                <c:pt idx="5">
                  <c:v>-3.8728570008806784</c:v>
                </c:pt>
              </c:numCache>
            </c:numRef>
          </c:val>
          <c:extLst>
            <c:ext xmlns:c16="http://schemas.microsoft.com/office/drawing/2014/chart" uri="{C3380CC4-5D6E-409C-BE32-E72D297353CC}">
              <c16:uniqueId val="{00000001-54E7-4DE8-98D9-4E135E482D62}"/>
            </c:ext>
          </c:extLst>
        </c:ser>
        <c:ser>
          <c:idx val="1"/>
          <c:order val="1"/>
          <c:tx>
            <c:strRef>
              <c:f>'Graf 4.2'!$B$30</c:f>
              <c:strCache>
                <c:ptCount val="1"/>
                <c:pt idx="0">
                  <c:v>  weiblich</c:v>
                </c:pt>
              </c:strCache>
            </c:strRef>
          </c:tx>
          <c:spPr>
            <a:solidFill>
              <a:srgbClr val="E6B9B8"/>
            </a:solidFill>
          </c:spPr>
          <c:invertIfNegative val="0"/>
          <c:dLbls>
            <c:dLbl>
              <c:idx val="0"/>
              <c:layout>
                <c:manualLayout>
                  <c:x val="-1.801784321509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7-4DE8-98D9-4E135E482D62}"/>
                </c:ext>
              </c:extLst>
            </c:dLbl>
            <c:spPr>
              <a:noFill/>
              <a:ln>
                <a:noFill/>
              </a:ln>
              <a:effectLst/>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4.2'!$C$27:$H$27</c:f>
              <c:strCache>
                <c:ptCount val="6"/>
                <c:pt idx="0">
                  <c:v>15 - 25</c:v>
                </c:pt>
                <c:pt idx="1">
                  <c:v>25 - 35</c:v>
                </c:pt>
                <c:pt idx="2">
                  <c:v>35 - 45</c:v>
                </c:pt>
                <c:pt idx="3">
                  <c:v>45 - 55</c:v>
                </c:pt>
                <c:pt idx="4">
                  <c:v>55 - 65</c:v>
                </c:pt>
                <c:pt idx="5">
                  <c:v>65 und 
mehr</c:v>
                </c:pt>
              </c:strCache>
            </c:strRef>
          </c:cat>
          <c:val>
            <c:numRef>
              <c:f>'Graf 4.2'!$C$30:$H$30</c:f>
              <c:numCache>
                <c:formatCode>\+0;\-0</c:formatCode>
                <c:ptCount val="6"/>
                <c:pt idx="0">
                  <c:v>1.7634656998292826</c:v>
                </c:pt>
                <c:pt idx="1">
                  <c:v>3.794961785947649</c:v>
                </c:pt>
                <c:pt idx="2">
                  <c:v>-23.946089386060507</c:v>
                </c:pt>
                <c:pt idx="3">
                  <c:v>-15.776636735599709</c:v>
                </c:pt>
                <c:pt idx="4">
                  <c:v>-33.188332640183958</c:v>
                </c:pt>
                <c:pt idx="5">
                  <c:v>-4.3191946722932038</c:v>
                </c:pt>
              </c:numCache>
            </c:numRef>
          </c:val>
          <c:extLst>
            <c:ext xmlns:c16="http://schemas.microsoft.com/office/drawing/2014/chart" uri="{C3380CC4-5D6E-409C-BE32-E72D297353CC}">
              <c16:uniqueId val="{00000003-54E7-4DE8-98D9-4E135E482D62}"/>
            </c:ext>
          </c:extLst>
        </c:ser>
        <c:dLbls>
          <c:dLblPos val="inEnd"/>
          <c:showLegendKey val="0"/>
          <c:showVal val="1"/>
          <c:showCatName val="0"/>
          <c:showSerName val="0"/>
          <c:showPercent val="0"/>
          <c:showBubbleSize val="0"/>
        </c:dLbls>
        <c:gapWidth val="50"/>
        <c:axId val="115595520"/>
        <c:axId val="115601408"/>
      </c:barChart>
      <c:catAx>
        <c:axId val="115595520"/>
        <c:scaling>
          <c:orientation val="minMax"/>
        </c:scaling>
        <c:delete val="0"/>
        <c:axPos val="l"/>
        <c:numFmt formatCode="General" sourceLinked="0"/>
        <c:majorTickMark val="cross"/>
        <c:minorTickMark val="none"/>
        <c:tickLblPos val="low"/>
        <c:spPr>
          <a:ln w="3175">
            <a:solidFill>
              <a:sysClr val="windowText" lastClr="000000"/>
            </a:solidFill>
          </a:ln>
        </c:spPr>
        <c:crossAx val="115601408"/>
        <c:crosses val="autoZero"/>
        <c:auto val="1"/>
        <c:lblAlgn val="ctr"/>
        <c:lblOffset val="100"/>
        <c:noMultiLvlLbl val="0"/>
      </c:catAx>
      <c:valAx>
        <c:axId val="115601408"/>
        <c:scaling>
          <c:orientation val="minMax"/>
          <c:max val="10"/>
          <c:min val="-35"/>
        </c:scaling>
        <c:delete val="0"/>
        <c:axPos val="b"/>
        <c:majorGridlines>
          <c:spPr>
            <a:ln w="3175">
              <a:solidFill>
                <a:sysClr val="window" lastClr="FFFFFF">
                  <a:lumMod val="85000"/>
                </a:sysClr>
              </a:solidFill>
            </a:ln>
          </c:spPr>
        </c:majorGridlines>
        <c:title>
          <c:tx>
            <c:rich>
              <a:bodyPr/>
              <a:lstStyle/>
              <a:p>
                <a:pPr>
                  <a:defRPr b="0"/>
                </a:pPr>
                <a:r>
                  <a:rPr lang="de-DE" b="0"/>
                  <a:t>Tausend</a:t>
                </a:r>
              </a:p>
            </c:rich>
          </c:tx>
          <c:layout>
            <c:manualLayout>
              <c:xMode val="edge"/>
              <c:yMode val="edge"/>
              <c:x val="0.59246104771001828"/>
              <c:y val="0.87986860372150033"/>
            </c:manualLayout>
          </c:layout>
          <c:overlay val="0"/>
          <c:spPr>
            <a:noFill/>
          </c:spPr>
        </c:title>
        <c:numFmt formatCode="General" sourceLinked="0"/>
        <c:majorTickMark val="out"/>
        <c:minorTickMark val="none"/>
        <c:tickLblPos val="nextTo"/>
        <c:spPr>
          <a:ln w="3175">
            <a:solidFill>
              <a:sysClr val="windowText" lastClr="000000"/>
            </a:solidFill>
          </a:ln>
        </c:spPr>
        <c:crossAx val="115595520"/>
        <c:crosses val="autoZero"/>
        <c:crossBetween val="between"/>
        <c:majorUnit val="5"/>
      </c:valAx>
      <c:spPr>
        <a:ln w="3175">
          <a:solidFill>
            <a:sysClr val="windowText" lastClr="000000"/>
          </a:solidFill>
        </a:ln>
      </c:spPr>
    </c:plotArea>
    <c:legend>
      <c:legendPos val="b"/>
      <c:layout>
        <c:manualLayout>
          <c:xMode val="edge"/>
          <c:yMode val="edge"/>
          <c:x val="0"/>
          <c:y val="0.91521594000299211"/>
          <c:w val="0.49699391805631549"/>
          <c:h val="6.1614052287581697E-2"/>
        </c:manualLayout>
      </c:layout>
      <c:overlay val="0"/>
    </c:legend>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873964656227565E-2"/>
          <c:y val="0.10658490118641711"/>
          <c:w val="0.8707492902372711"/>
          <c:h val="0.6933872985502979"/>
        </c:manualLayout>
      </c:layout>
      <c:barChart>
        <c:barDir val="bar"/>
        <c:grouping val="clustered"/>
        <c:varyColors val="0"/>
        <c:ser>
          <c:idx val="0"/>
          <c:order val="0"/>
          <c:tx>
            <c:strRef>
              <c:f>'Graf 4.2'!$B$23</c:f>
              <c:strCache>
                <c:ptCount val="1"/>
                <c:pt idx="0">
                  <c:v>  männlich</c:v>
                </c:pt>
              </c:strCache>
            </c:strRef>
          </c:tx>
          <c:spPr>
            <a:solidFill>
              <a:srgbClr val="8EB4E3"/>
            </a:solidFill>
          </c:spPr>
          <c:invertIfNegative val="0"/>
          <c:dLbls>
            <c:dLbl>
              <c:idx val="0"/>
              <c:layout>
                <c:manualLayout>
                  <c:x val="-1.9214643624091649E-3"/>
                  <c:y val="0"/>
                </c:manualLayout>
              </c:layout>
              <c:spPr>
                <a:solidFill>
                  <a:sysClr val="window" lastClr="FFFFFF"/>
                </a:solidFill>
                <a:ln>
                  <a:noFill/>
                </a:ln>
                <a:effectLst/>
              </c:spPr>
              <c:txPr>
                <a:bodyPr/>
                <a:lstStyle/>
                <a:p>
                  <a:pPr>
                    <a:defRPr sz="800">
                      <a:solidFill>
                        <a:schemeClr val="accent5">
                          <a:lumMod val="50000"/>
                        </a:schemeClr>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1A-4BD4-9507-577895C5E0F7}"/>
                </c:ext>
              </c:extLst>
            </c:dLbl>
            <c:spPr>
              <a:noFill/>
              <a:ln>
                <a:noFill/>
              </a:ln>
              <a:effectLst/>
            </c:spPr>
            <c:txPr>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4.2'!$C$4:$H$4</c:f>
              <c:strCache>
                <c:ptCount val="6"/>
                <c:pt idx="0">
                  <c:v>  15 - 25</c:v>
                </c:pt>
                <c:pt idx="1">
                  <c:v>  25 - 35</c:v>
                </c:pt>
                <c:pt idx="2">
                  <c:v>  35 - 45</c:v>
                </c:pt>
                <c:pt idx="3">
                  <c:v>  45 - 55</c:v>
                </c:pt>
                <c:pt idx="4">
                  <c:v>  55 - 65</c:v>
                </c:pt>
                <c:pt idx="5">
                  <c:v>  65 und mehr</c:v>
                </c:pt>
              </c:strCache>
            </c:strRef>
          </c:cat>
          <c:val>
            <c:numRef>
              <c:f>('Graf 4.2'!$C$23,'Graf 4.2'!$D$23,'Graf 4.2'!$E$23,'Graf 4.2'!$F$23,'Graf 4.2'!$G$23,'Graf 4.2'!$H$23)</c:f>
              <c:numCache>
                <c:formatCode>\+0.0;\-0.0</c:formatCode>
                <c:ptCount val="6"/>
                <c:pt idx="0">
                  <c:v>-1.8786502068411586</c:v>
                </c:pt>
                <c:pt idx="1">
                  <c:v>8.1015650276400937</c:v>
                </c:pt>
                <c:pt idx="2">
                  <c:v>-20.248490044138904</c:v>
                </c:pt>
                <c:pt idx="3">
                  <c:v>-16.764872713843825</c:v>
                </c:pt>
                <c:pt idx="4">
                  <c:v>-23.196904925506264</c:v>
                </c:pt>
                <c:pt idx="5">
                  <c:v>-17.829905722587537</c:v>
                </c:pt>
              </c:numCache>
            </c:numRef>
          </c:val>
          <c:extLst>
            <c:ext xmlns:c16="http://schemas.microsoft.com/office/drawing/2014/chart" uri="{C3380CC4-5D6E-409C-BE32-E72D297353CC}">
              <c16:uniqueId val="{00000001-C61A-4BD4-9507-577895C5E0F7}"/>
            </c:ext>
          </c:extLst>
        </c:ser>
        <c:ser>
          <c:idx val="1"/>
          <c:order val="1"/>
          <c:tx>
            <c:strRef>
              <c:f>'Graf 4.2'!$B$24</c:f>
              <c:strCache>
                <c:ptCount val="1"/>
                <c:pt idx="0">
                  <c:v>  weiblich</c:v>
                </c:pt>
              </c:strCache>
            </c:strRef>
          </c:tx>
          <c:spPr>
            <a:solidFill>
              <a:srgbClr val="E6B9B8"/>
            </a:solidFill>
          </c:spPr>
          <c:invertIfNegative val="0"/>
          <c:dLbls>
            <c:dLbl>
              <c:idx val="0"/>
              <c:layout>
                <c:manualLayout>
                  <c:x val="-0.10302664910109156"/>
                  <c:y val="-7.901880374688178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1A-4BD4-9507-577895C5E0F7}"/>
                </c:ext>
              </c:extLst>
            </c:dLbl>
            <c:dLbl>
              <c:idx val="1"/>
              <c:layout>
                <c:manualLayout>
                  <c:x val="-0.10150411755379694"/>
                  <c:y val="-7.901880374688178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1A-4BD4-9507-577895C5E0F7}"/>
                </c:ext>
              </c:extLst>
            </c:dLbl>
            <c:spPr>
              <a:noFill/>
              <a:ln>
                <a:noFill/>
              </a:ln>
              <a:effectLst/>
            </c:spPr>
            <c:txPr>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4.2'!$C$4:$H$4</c:f>
              <c:strCache>
                <c:ptCount val="6"/>
                <c:pt idx="0">
                  <c:v>  15 - 25</c:v>
                </c:pt>
                <c:pt idx="1">
                  <c:v>  25 - 35</c:v>
                </c:pt>
                <c:pt idx="2">
                  <c:v>  35 - 45</c:v>
                </c:pt>
                <c:pt idx="3">
                  <c:v>  45 - 55</c:v>
                </c:pt>
                <c:pt idx="4">
                  <c:v>  55 - 65</c:v>
                </c:pt>
                <c:pt idx="5">
                  <c:v>  65 und mehr</c:v>
                </c:pt>
              </c:strCache>
            </c:strRef>
          </c:cat>
          <c:val>
            <c:numRef>
              <c:f>('Graf 4.2'!$C$24,'Graf 4.2'!$D$24,'Graf 4.2'!$E$24,'Graf 4.2'!$F$24,'Graf 4.2'!$G$24,'Graf 4.2'!$H$24)</c:f>
              <c:numCache>
                <c:formatCode>\+0.0;\-0.0</c:formatCode>
                <c:ptCount val="6"/>
                <c:pt idx="0">
                  <c:v>4.3911207342377621</c:v>
                </c:pt>
                <c:pt idx="1">
                  <c:v>4.779074432368879</c:v>
                </c:pt>
                <c:pt idx="2">
                  <c:v>-20.813353172141884</c:v>
                </c:pt>
                <c:pt idx="3">
                  <c:v>-13.882454528678682</c:v>
                </c:pt>
                <c:pt idx="4">
                  <c:v>-25.490784184750598</c:v>
                </c:pt>
                <c:pt idx="5">
                  <c:v>-31.932839462192149</c:v>
                </c:pt>
              </c:numCache>
            </c:numRef>
          </c:val>
          <c:extLst>
            <c:ext xmlns:c16="http://schemas.microsoft.com/office/drawing/2014/chart" uri="{C3380CC4-5D6E-409C-BE32-E72D297353CC}">
              <c16:uniqueId val="{00000002-C61A-4BD4-9507-577895C5E0F7}"/>
            </c:ext>
          </c:extLst>
        </c:ser>
        <c:dLbls>
          <c:dLblPos val="inEnd"/>
          <c:showLegendKey val="0"/>
          <c:showVal val="1"/>
          <c:showCatName val="0"/>
          <c:showSerName val="0"/>
          <c:showPercent val="0"/>
          <c:showBubbleSize val="0"/>
        </c:dLbls>
        <c:gapWidth val="50"/>
        <c:axId val="115595520"/>
        <c:axId val="115601408"/>
      </c:barChart>
      <c:catAx>
        <c:axId val="115595520"/>
        <c:scaling>
          <c:orientation val="minMax"/>
        </c:scaling>
        <c:delete val="0"/>
        <c:axPos val="l"/>
        <c:numFmt formatCode="General" sourceLinked="0"/>
        <c:majorTickMark val="cross"/>
        <c:minorTickMark val="none"/>
        <c:tickLblPos val="none"/>
        <c:spPr>
          <a:ln w="3175">
            <a:solidFill>
              <a:sysClr val="windowText" lastClr="000000"/>
            </a:solidFill>
          </a:ln>
        </c:spPr>
        <c:crossAx val="115601408"/>
        <c:crosses val="autoZero"/>
        <c:auto val="1"/>
        <c:lblAlgn val="ctr"/>
        <c:lblOffset val="100"/>
        <c:noMultiLvlLbl val="0"/>
      </c:catAx>
      <c:valAx>
        <c:axId val="115601408"/>
        <c:scaling>
          <c:orientation val="minMax"/>
          <c:max val="10"/>
          <c:min val="-35"/>
        </c:scaling>
        <c:delete val="0"/>
        <c:axPos val="b"/>
        <c:majorGridlines>
          <c:spPr>
            <a:ln w="3175">
              <a:solidFill>
                <a:sysClr val="window" lastClr="FFFFFF">
                  <a:lumMod val="85000"/>
                </a:sysClr>
              </a:solidFill>
            </a:ln>
          </c:spPr>
        </c:majorGridlines>
        <c:title>
          <c:tx>
            <c:rich>
              <a:bodyPr/>
              <a:lstStyle/>
              <a:p>
                <a:pPr>
                  <a:defRPr b="0"/>
                </a:pPr>
                <a:r>
                  <a:rPr lang="de-DE" b="0"/>
                  <a:t>Prozent</a:t>
                </a:r>
              </a:p>
            </c:rich>
          </c:tx>
          <c:layout>
            <c:manualLayout>
              <c:xMode val="edge"/>
              <c:yMode val="edge"/>
              <c:x val="0.41672194540095853"/>
              <c:y val="0.88946843498197903"/>
            </c:manualLayout>
          </c:layout>
          <c:overlay val="0"/>
        </c:title>
        <c:numFmt formatCode="General" sourceLinked="0"/>
        <c:majorTickMark val="out"/>
        <c:minorTickMark val="none"/>
        <c:tickLblPos val="nextTo"/>
        <c:spPr>
          <a:ln w="3175">
            <a:solidFill>
              <a:sysClr val="windowText" lastClr="000000"/>
            </a:solidFill>
          </a:ln>
        </c:spPr>
        <c:crossAx val="115595520"/>
        <c:crosses val="autoZero"/>
        <c:crossBetween val="between"/>
        <c:majorUnit val="5"/>
      </c:valAx>
      <c:spPr>
        <a:ln w="3175">
          <a:solidFill>
            <a:sysClr val="windowText" lastClr="000000"/>
          </a:solidFill>
        </a:ln>
      </c:spPr>
    </c:plotArea>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a:t>Krankenhausfälle 2022 bis 2042 nach Geschlecht der</a:t>
            </a:r>
            <a:r>
              <a:rPr lang="de-DE" sz="1000" b="1" baseline="0"/>
              <a:t> Patienten</a:t>
            </a:r>
            <a:endParaRPr lang="de-DE"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8189524030582954E-2"/>
          <c:y val="0.12583545377438507"/>
          <c:w val="0.9145085039362838"/>
          <c:h val="0.71408547214040996"/>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953735"/>
              </a:solidFill>
              <a:ln>
                <a:noFill/>
              </a:ln>
              <a:effectLst/>
            </c:spPr>
            <c:extLst>
              <c:ext xmlns:c16="http://schemas.microsoft.com/office/drawing/2014/chart" uri="{C3380CC4-5D6E-409C-BE32-E72D297353CC}">
                <c16:uniqueId val="{00000001-7D3D-4320-8083-8ED80218F9E2}"/>
              </c:ext>
            </c:extLst>
          </c:dPt>
          <c:dPt>
            <c:idx val="2"/>
            <c:invertIfNegative val="0"/>
            <c:bubble3D val="0"/>
            <c:spPr>
              <a:solidFill>
                <a:srgbClr val="C96B69"/>
              </a:solidFill>
              <a:ln>
                <a:noFill/>
              </a:ln>
              <a:effectLst/>
            </c:spPr>
            <c:extLst>
              <c:ext xmlns:c16="http://schemas.microsoft.com/office/drawing/2014/chart" uri="{C3380CC4-5D6E-409C-BE32-E72D297353CC}">
                <c16:uniqueId val="{00000003-7D3D-4320-8083-8ED80218F9E2}"/>
              </c:ext>
            </c:extLst>
          </c:dPt>
          <c:dPt>
            <c:idx val="3"/>
            <c:invertIfNegative val="0"/>
            <c:bubble3D val="0"/>
            <c:spPr>
              <a:solidFill>
                <a:srgbClr val="D58987"/>
              </a:solidFill>
              <a:ln>
                <a:noFill/>
              </a:ln>
              <a:effectLst/>
            </c:spPr>
            <c:extLst>
              <c:ext xmlns:c16="http://schemas.microsoft.com/office/drawing/2014/chart" uri="{C3380CC4-5D6E-409C-BE32-E72D297353CC}">
                <c16:uniqueId val="{00000005-7D3D-4320-8083-8ED80218F9E2}"/>
              </c:ext>
            </c:extLst>
          </c:dPt>
          <c:dPt>
            <c:idx val="4"/>
            <c:invertIfNegative val="0"/>
            <c:bubble3D val="0"/>
            <c:spPr>
              <a:solidFill>
                <a:srgbClr val="D99A97"/>
              </a:solidFill>
              <a:ln>
                <a:noFill/>
              </a:ln>
              <a:effectLst/>
            </c:spPr>
            <c:extLst>
              <c:ext xmlns:c16="http://schemas.microsoft.com/office/drawing/2014/chart" uri="{C3380CC4-5D6E-409C-BE32-E72D297353CC}">
                <c16:uniqueId val="{00000007-7D3D-4320-8083-8ED80218F9E2}"/>
              </c:ext>
            </c:extLst>
          </c:dPt>
          <c:dPt>
            <c:idx val="5"/>
            <c:invertIfNegative val="0"/>
            <c:bubble3D val="0"/>
            <c:spPr>
              <a:solidFill>
                <a:srgbClr val="EDD1CF"/>
              </a:solidFill>
              <a:ln>
                <a:noFill/>
              </a:ln>
              <a:effectLst/>
            </c:spPr>
            <c:extLst>
              <c:ext xmlns:c16="http://schemas.microsoft.com/office/drawing/2014/chart" uri="{C3380CC4-5D6E-409C-BE32-E72D297353CC}">
                <c16:uniqueId val="{00000009-7D3D-4320-8083-8ED80218F9E2}"/>
              </c:ext>
            </c:extLst>
          </c:dPt>
          <c:dPt>
            <c:idx val="6"/>
            <c:invertIfNegative val="0"/>
            <c:bubble3D val="0"/>
            <c:spPr>
              <a:solidFill>
                <a:srgbClr val="F7E5E5"/>
              </a:solidFill>
              <a:ln>
                <a:noFill/>
              </a:ln>
              <a:effectLst/>
            </c:spPr>
            <c:extLst>
              <c:ext xmlns:c16="http://schemas.microsoft.com/office/drawing/2014/chart" uri="{C3380CC4-5D6E-409C-BE32-E72D297353CC}">
                <c16:uniqueId val="{0000000B-7D3D-4320-8083-8ED80218F9E2}"/>
              </c:ext>
            </c:extLst>
          </c:dPt>
          <c:dPt>
            <c:idx val="9"/>
            <c:invertIfNegative val="0"/>
            <c:bubble3D val="0"/>
            <c:spPr>
              <a:solidFill>
                <a:srgbClr val="23538D"/>
              </a:solidFill>
              <a:ln>
                <a:noFill/>
              </a:ln>
              <a:effectLst/>
            </c:spPr>
            <c:extLst>
              <c:ext xmlns:c16="http://schemas.microsoft.com/office/drawing/2014/chart" uri="{C3380CC4-5D6E-409C-BE32-E72D297353CC}">
                <c16:uniqueId val="{0000000D-7D3D-4320-8083-8ED80218F9E2}"/>
              </c:ext>
            </c:extLst>
          </c:dPt>
          <c:dPt>
            <c:idx val="10"/>
            <c:invertIfNegative val="0"/>
            <c:bubble3D val="0"/>
            <c:spPr>
              <a:solidFill>
                <a:srgbClr val="558ED5"/>
              </a:solidFill>
              <a:ln>
                <a:noFill/>
              </a:ln>
              <a:effectLst/>
            </c:spPr>
            <c:extLst>
              <c:ext xmlns:c16="http://schemas.microsoft.com/office/drawing/2014/chart" uri="{C3380CC4-5D6E-409C-BE32-E72D297353CC}">
                <c16:uniqueId val="{0000000F-7D3D-4320-8083-8ED80218F9E2}"/>
              </c:ext>
            </c:extLst>
          </c:dPt>
          <c:dPt>
            <c:idx val="11"/>
            <c:invertIfNegative val="0"/>
            <c:bubble3D val="0"/>
            <c:spPr>
              <a:solidFill>
                <a:srgbClr val="8EB4E3"/>
              </a:solidFill>
              <a:ln>
                <a:noFill/>
              </a:ln>
              <a:effectLst/>
            </c:spPr>
            <c:extLst>
              <c:ext xmlns:c16="http://schemas.microsoft.com/office/drawing/2014/chart" uri="{C3380CC4-5D6E-409C-BE32-E72D297353CC}">
                <c16:uniqueId val="{00000011-7D3D-4320-8083-8ED80218F9E2}"/>
              </c:ext>
            </c:extLst>
          </c:dPt>
          <c:dPt>
            <c:idx val="12"/>
            <c:invertIfNegative val="0"/>
            <c:bubble3D val="0"/>
            <c:spPr>
              <a:solidFill>
                <a:srgbClr val="C6D9F1"/>
              </a:solidFill>
              <a:ln>
                <a:noFill/>
              </a:ln>
              <a:effectLst/>
            </c:spPr>
            <c:extLst>
              <c:ext xmlns:c16="http://schemas.microsoft.com/office/drawing/2014/chart" uri="{C3380CC4-5D6E-409C-BE32-E72D297353CC}">
                <c16:uniqueId val="{00000013-7D3D-4320-8083-8ED80218F9E2}"/>
              </c:ext>
            </c:extLst>
          </c:dPt>
          <c:dPt>
            <c:idx val="13"/>
            <c:invertIfNegative val="0"/>
            <c:bubble3D val="0"/>
            <c:spPr>
              <a:solidFill>
                <a:srgbClr val="DCE6F2"/>
              </a:solidFill>
              <a:ln>
                <a:noFill/>
              </a:ln>
              <a:effectLst/>
            </c:spPr>
            <c:extLst>
              <c:ext xmlns:c16="http://schemas.microsoft.com/office/drawing/2014/chart" uri="{C3380CC4-5D6E-409C-BE32-E72D297353CC}">
                <c16:uniqueId val="{00000015-7D3D-4320-8083-8ED80218F9E2}"/>
              </c:ext>
            </c:extLst>
          </c:dPt>
          <c:dPt>
            <c:idx val="14"/>
            <c:invertIfNegative val="0"/>
            <c:bubble3D val="0"/>
            <c:spPr>
              <a:solidFill>
                <a:srgbClr val="E9EFF7"/>
              </a:solidFill>
              <a:ln>
                <a:noFill/>
              </a:ln>
              <a:effectLst/>
            </c:spPr>
            <c:extLst>
              <c:ext xmlns:c16="http://schemas.microsoft.com/office/drawing/2014/chart" uri="{C3380CC4-5D6E-409C-BE32-E72D297353CC}">
                <c16:uniqueId val="{00000017-7D3D-4320-8083-8ED80218F9E2}"/>
              </c:ext>
            </c:extLst>
          </c:dPt>
          <c:dLbls>
            <c:dLbl>
              <c:idx val="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1-7D3D-4320-8083-8ED80218F9E2}"/>
                </c:ext>
              </c:extLst>
            </c:dLbl>
            <c:dLbl>
              <c:idx val="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3-7D3D-4320-8083-8ED80218F9E2}"/>
                </c:ext>
              </c:extLst>
            </c:dLbl>
            <c:dLbl>
              <c:idx val="3"/>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5-7D3D-4320-8083-8ED80218F9E2}"/>
                </c:ext>
              </c:extLst>
            </c:dLbl>
            <c:dLbl>
              <c:idx val="4"/>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7-7D3D-4320-8083-8ED80218F9E2}"/>
                </c:ext>
              </c:extLst>
            </c:dLbl>
            <c:dLbl>
              <c:idx val="5"/>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9-7D3D-4320-8083-8ED80218F9E2}"/>
                </c:ext>
              </c:extLst>
            </c:dLbl>
            <c:dLbl>
              <c:idx val="6"/>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B-7D3D-4320-8083-8ED80218F9E2}"/>
                </c:ext>
              </c:extLst>
            </c:dLbl>
            <c:dLbl>
              <c:idx val="9"/>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D-7D3D-4320-8083-8ED80218F9E2}"/>
                </c:ext>
              </c:extLst>
            </c:dLbl>
            <c:dLbl>
              <c:idx val="1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F-7D3D-4320-8083-8ED80218F9E2}"/>
                </c:ext>
              </c:extLst>
            </c:dLbl>
            <c:dLbl>
              <c:idx val="1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1-7D3D-4320-8083-8ED80218F9E2}"/>
                </c:ext>
              </c:extLst>
            </c:dLbl>
            <c:dLbl>
              <c:idx val="1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3-7D3D-4320-8083-8ED80218F9E2}"/>
                </c:ext>
              </c:extLst>
            </c:dLbl>
            <c:dLbl>
              <c:idx val="13"/>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5-7D3D-4320-8083-8ED80218F9E2}"/>
                </c:ext>
              </c:extLst>
            </c:dLbl>
            <c:dLbl>
              <c:idx val="14"/>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7-7D3D-4320-8083-8ED80218F9E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5.1'!$D$3:$D$18</c:f>
              <c:strCache>
                <c:ptCount val="15"/>
                <c:pt idx="1">
                  <c:v>2022 (IST)</c:v>
                </c:pt>
                <c:pt idx="2">
                  <c:v>2025</c:v>
                </c:pt>
                <c:pt idx="3">
                  <c:v>2030</c:v>
                </c:pt>
                <c:pt idx="4">
                  <c:v>2035</c:v>
                </c:pt>
                <c:pt idx="5">
                  <c:v>2040</c:v>
                </c:pt>
                <c:pt idx="6">
                  <c:v>2042</c:v>
                </c:pt>
                <c:pt idx="9">
                  <c:v>2022 (IST)</c:v>
                </c:pt>
                <c:pt idx="10">
                  <c:v>2025</c:v>
                </c:pt>
                <c:pt idx="11">
                  <c:v>2030</c:v>
                </c:pt>
                <c:pt idx="12">
                  <c:v>2035</c:v>
                </c:pt>
                <c:pt idx="13">
                  <c:v>2040</c:v>
                </c:pt>
                <c:pt idx="14">
                  <c:v>2042</c:v>
                </c:pt>
              </c:strCache>
            </c:strRef>
          </c:cat>
          <c:val>
            <c:numRef>
              <c:f>'Graf 5.1'!$E$3:$E$18</c:f>
              <c:numCache>
                <c:formatCode>0</c:formatCode>
                <c:ptCount val="16"/>
                <c:pt idx="1">
                  <c:v>249.49100000000001</c:v>
                </c:pt>
                <c:pt idx="2">
                  <c:v>249.62763325517281</c:v>
                </c:pt>
                <c:pt idx="3">
                  <c:v>247.16229248546989</c:v>
                </c:pt>
                <c:pt idx="4">
                  <c:v>245.65584008859656</c:v>
                </c:pt>
                <c:pt idx="5">
                  <c:v>244.41304365261718</c:v>
                </c:pt>
                <c:pt idx="6">
                  <c:v>243.27336510470087</c:v>
                </c:pt>
                <c:pt idx="9">
                  <c:v>253.16</c:v>
                </c:pt>
                <c:pt idx="10">
                  <c:v>254.57619806997454</c:v>
                </c:pt>
                <c:pt idx="11">
                  <c:v>254.83391587019639</c:v>
                </c:pt>
                <c:pt idx="12">
                  <c:v>254.40012430058681</c:v>
                </c:pt>
                <c:pt idx="13">
                  <c:v>253.27224926657348</c:v>
                </c:pt>
                <c:pt idx="14">
                  <c:v>252.28210900207421</c:v>
                </c:pt>
              </c:numCache>
            </c:numRef>
          </c:val>
          <c:extLst>
            <c:ext xmlns:c16="http://schemas.microsoft.com/office/drawing/2014/chart" uri="{C3380CC4-5D6E-409C-BE32-E72D297353CC}">
              <c16:uniqueId val="{00000018-7D3D-4320-8083-8ED80218F9E2}"/>
            </c:ext>
          </c:extLst>
        </c:ser>
        <c:dLbls>
          <c:showLegendKey val="0"/>
          <c:showVal val="0"/>
          <c:showCatName val="0"/>
          <c:showSerName val="0"/>
          <c:showPercent val="0"/>
          <c:showBubbleSize val="0"/>
        </c:dLbls>
        <c:gapWidth val="0"/>
        <c:axId val="702994328"/>
        <c:axId val="702994656"/>
      </c:barChart>
      <c:catAx>
        <c:axId val="70299432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weiblich                                                                      männlich</a:t>
                </a:r>
              </a:p>
            </c:rich>
          </c:tx>
          <c:layout>
            <c:manualLayout>
              <c:xMode val="edge"/>
              <c:yMode val="edge"/>
              <c:x val="0.25074797821518235"/>
              <c:y val="0.9156634809961731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702994656"/>
        <c:crosses val="autoZero"/>
        <c:auto val="1"/>
        <c:lblAlgn val="ctr"/>
        <c:lblOffset val="100"/>
        <c:noMultiLvlLbl val="0"/>
      </c:catAx>
      <c:valAx>
        <c:axId val="702994656"/>
        <c:scaling>
          <c:orientation val="minMax"/>
          <c:min val="200"/>
        </c:scaling>
        <c:delete val="0"/>
        <c:axPos val="l"/>
        <c:majorGridlines>
          <c:spPr>
            <a:ln w="3175" cap="flat" cmpd="sng" algn="ctr">
              <a:solidFill>
                <a:schemeClr val="bg1">
                  <a:lumMod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Tausend</a:t>
                </a:r>
              </a:p>
            </c:rich>
          </c:tx>
          <c:layout>
            <c:manualLayout>
              <c:xMode val="edge"/>
              <c:yMode val="edge"/>
              <c:x val="6.0523516209165101E-2"/>
              <c:y val="7.9046172681485158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702994328"/>
        <c:crosses val="autoZero"/>
        <c:crossBetween val="between"/>
      </c:valAx>
      <c:spPr>
        <a:noFill/>
        <a:ln w="3175">
          <a:solidFill>
            <a:schemeClr val="tx1"/>
          </a:solid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66063228020849E-2"/>
          <c:y val="0.24348805608792065"/>
          <c:w val="0.89006193255232446"/>
          <c:h val="0.59664832041596783"/>
        </c:manualLayout>
      </c:layout>
      <c:barChart>
        <c:barDir val="bar"/>
        <c:grouping val="clustered"/>
        <c:varyColors val="0"/>
        <c:ser>
          <c:idx val="0"/>
          <c:order val="0"/>
          <c:invertIfNegative val="0"/>
          <c:dPt>
            <c:idx val="0"/>
            <c:invertIfNegative val="0"/>
            <c:bubble3D val="0"/>
            <c:spPr>
              <a:solidFill>
                <a:srgbClr val="BFBFBF"/>
              </a:solidFill>
            </c:spPr>
            <c:extLst>
              <c:ext xmlns:c16="http://schemas.microsoft.com/office/drawing/2014/chart" uri="{C3380CC4-5D6E-409C-BE32-E72D297353CC}">
                <c16:uniqueId val="{00000001-AA73-49FF-B614-F05388725AD8}"/>
              </c:ext>
            </c:extLst>
          </c:dPt>
          <c:dPt>
            <c:idx val="1"/>
            <c:invertIfNegative val="0"/>
            <c:bubble3D val="0"/>
            <c:spPr>
              <a:solidFill>
                <a:srgbClr val="8EB4E3"/>
              </a:solidFill>
            </c:spPr>
            <c:extLst>
              <c:ext xmlns:c16="http://schemas.microsoft.com/office/drawing/2014/chart" uri="{C3380CC4-5D6E-409C-BE32-E72D297353CC}">
                <c16:uniqueId val="{00000003-AA73-49FF-B614-F05388725AD8}"/>
              </c:ext>
            </c:extLst>
          </c:dPt>
          <c:dPt>
            <c:idx val="2"/>
            <c:invertIfNegative val="0"/>
            <c:bubble3D val="0"/>
            <c:spPr>
              <a:solidFill>
                <a:srgbClr val="E6B9B8"/>
              </a:solidFill>
            </c:spPr>
            <c:extLst>
              <c:ext xmlns:c16="http://schemas.microsoft.com/office/drawing/2014/chart" uri="{C3380CC4-5D6E-409C-BE32-E72D297353CC}">
                <c16:uniqueId val="{00000005-AA73-49FF-B614-F05388725AD8}"/>
              </c:ext>
            </c:extLst>
          </c:dPt>
          <c:dLbls>
            <c:dLbl>
              <c:idx val="1"/>
              <c:layout>
                <c:manualLayout>
                  <c:x val="-0.10142851985125101"/>
                  <c:y val="0"/>
                </c:manualLayout>
              </c:layout>
              <c:tx>
                <c:rich>
                  <a:bodyPr wrap="square" lIns="38100" tIns="19050" rIns="38100" bIns="19050" anchor="ctr">
                    <a:spAutoFit/>
                  </a:bodyPr>
                  <a:lstStyle/>
                  <a:p>
                    <a:pPr>
                      <a:defRPr sz="800">
                        <a:solidFill>
                          <a:schemeClr val="accent5">
                            <a:lumMod val="50000"/>
                          </a:schemeClr>
                        </a:solidFill>
                      </a:defRPr>
                    </a:pPr>
                    <a:fld id="{BB78666E-ED01-4405-BFFD-83F48F03B1C7}" type="VALUE">
                      <a:rPr lang="en-US" sz="800">
                        <a:solidFill>
                          <a:schemeClr val="accent5">
                            <a:lumMod val="50000"/>
                          </a:schemeClr>
                        </a:solidFill>
                      </a:rPr>
                      <a:pPr>
                        <a:defRPr sz="800">
                          <a:solidFill>
                            <a:schemeClr val="accent5">
                              <a:lumMod val="50000"/>
                            </a:schemeClr>
                          </a:solidFill>
                        </a:defRPr>
                      </a:pPr>
                      <a:t>[WERT]</a:t>
                    </a:fld>
                    <a:endParaRPr lang="de-DE"/>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A73-49FF-B614-F05388725AD8}"/>
                </c:ext>
              </c:extLst>
            </c:dLbl>
            <c:dLbl>
              <c:idx val="2"/>
              <c:tx>
                <c:rich>
                  <a:bodyPr wrap="square" lIns="38100" tIns="19050" rIns="38100" bIns="19050" anchor="ctr">
                    <a:spAutoFit/>
                  </a:bodyPr>
                  <a:lstStyle/>
                  <a:p>
                    <a:pPr>
                      <a:defRPr sz="800">
                        <a:solidFill>
                          <a:srgbClr val="820000"/>
                        </a:solidFill>
                      </a:defRPr>
                    </a:pPr>
                    <a:fld id="{EF5B195D-5C51-48AF-8630-1D8B10F8696B}" type="VALUE">
                      <a:rPr lang="en-US" sz="800">
                        <a:solidFill>
                          <a:srgbClr val="820000"/>
                        </a:solidFill>
                      </a:rPr>
                      <a:pPr>
                        <a:defRPr sz="800">
                          <a:solidFill>
                            <a:srgbClr val="820000"/>
                          </a:solidFill>
                        </a:defRPr>
                      </a:pPr>
                      <a:t>[WERT]</a:t>
                    </a:fld>
                    <a:endParaRPr lang="de-DE"/>
                  </a:p>
                </c:rich>
              </c:tx>
              <c:spPr>
                <a:noFill/>
                <a:ln>
                  <a:noFill/>
                </a:ln>
                <a:effectLst/>
              </c:sp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A73-49FF-B614-F05388725AD8}"/>
                </c:ext>
              </c:extLst>
            </c:dLbl>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5.1'!$C$23:$E$23</c:f>
              <c:strCache>
                <c:ptCount val="3"/>
                <c:pt idx="0">
                  <c:v>insgesamt</c:v>
                </c:pt>
                <c:pt idx="1">
                  <c:v>männlich </c:v>
                </c:pt>
                <c:pt idx="2">
                  <c:v>weiblich  </c:v>
                </c:pt>
              </c:strCache>
            </c:strRef>
          </c:cat>
          <c:val>
            <c:numRef>
              <c:f>'Graf 5.1'!$C$24:$E$24</c:f>
              <c:numCache>
                <c:formatCode>0.0</c:formatCode>
                <c:ptCount val="3"/>
                <c:pt idx="0">
                  <c:v>-1.4116207653471036</c:v>
                </c:pt>
                <c:pt idx="1">
                  <c:v>-0.3467731860980417</c:v>
                </c:pt>
                <c:pt idx="2">
                  <c:v>-2.4921279305863235</c:v>
                </c:pt>
              </c:numCache>
            </c:numRef>
          </c:val>
          <c:extLst>
            <c:ext xmlns:c16="http://schemas.microsoft.com/office/drawing/2014/chart" uri="{C3380CC4-5D6E-409C-BE32-E72D297353CC}">
              <c16:uniqueId val="{00000006-AA73-49FF-B614-F05388725AD8}"/>
            </c:ext>
          </c:extLst>
        </c:ser>
        <c:dLbls>
          <c:dLblPos val="outEnd"/>
          <c:showLegendKey val="0"/>
          <c:showVal val="1"/>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out"/>
        <c:minorTickMark val="none"/>
        <c:tickLblPos val="none"/>
        <c:spPr>
          <a:ln w="3175">
            <a:solidFill>
              <a:sysClr val="windowText" lastClr="000000"/>
            </a:solidFill>
          </a:ln>
        </c:spPr>
        <c:crossAx val="107998592"/>
        <c:crosses val="autoZero"/>
        <c:auto val="1"/>
        <c:lblAlgn val="ctr"/>
        <c:lblOffset val="100"/>
        <c:noMultiLvlLbl val="0"/>
      </c:catAx>
      <c:valAx>
        <c:axId val="107998592"/>
        <c:scaling>
          <c:orientation val="minMax"/>
          <c:max val="0"/>
          <c:min val="-3"/>
        </c:scaling>
        <c:delete val="0"/>
        <c:axPos val="b"/>
        <c:majorGridlines>
          <c:spPr>
            <a:ln w="3175">
              <a:solidFill>
                <a:sysClr val="window" lastClr="FFFFFF">
                  <a:lumMod val="85000"/>
                </a:sysClr>
              </a:solidFill>
            </a:ln>
          </c:spPr>
        </c:majorGridlines>
        <c:title>
          <c:tx>
            <c:rich>
              <a:bodyPr/>
              <a:lstStyle/>
              <a:p>
                <a:pPr>
                  <a:defRPr b="0"/>
                </a:pPr>
                <a:r>
                  <a:rPr lang="de-DE" b="0"/>
                  <a:t>Prozent</a:t>
                </a:r>
              </a:p>
            </c:rich>
          </c:tx>
          <c:overlay val="0"/>
        </c:title>
        <c:numFmt formatCode="General" sourceLinked="0"/>
        <c:majorTickMark val="out"/>
        <c:minorTickMark val="none"/>
        <c:tickLblPos val="nextTo"/>
        <c:spPr>
          <a:ln w="3175">
            <a:solidFill>
              <a:sysClr val="windowText" lastClr="000000"/>
            </a:solidFill>
          </a:ln>
        </c:spPr>
        <c:crossAx val="107997056"/>
        <c:crosses val="autoZero"/>
        <c:crossBetween val="between"/>
        <c:majorUnit val="0.5"/>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26226721287902"/>
          <c:y val="0.24982208922360821"/>
          <c:w val="0.73843591521830798"/>
          <c:h val="0.59640916484189987"/>
        </c:manualLayout>
      </c:layout>
      <c:barChart>
        <c:barDir val="bar"/>
        <c:grouping val="clustered"/>
        <c:varyColors val="0"/>
        <c:ser>
          <c:idx val="0"/>
          <c:order val="0"/>
          <c:invertIfNegative val="0"/>
          <c:dPt>
            <c:idx val="0"/>
            <c:invertIfNegative val="0"/>
            <c:bubble3D val="0"/>
            <c:spPr>
              <a:solidFill>
                <a:srgbClr val="BFBFBF"/>
              </a:solidFill>
            </c:spPr>
            <c:extLst>
              <c:ext xmlns:c16="http://schemas.microsoft.com/office/drawing/2014/chart" uri="{C3380CC4-5D6E-409C-BE32-E72D297353CC}">
                <c16:uniqueId val="{00000001-7D48-40D5-8594-835F4E83BB41}"/>
              </c:ext>
            </c:extLst>
          </c:dPt>
          <c:dPt>
            <c:idx val="1"/>
            <c:invertIfNegative val="0"/>
            <c:bubble3D val="0"/>
            <c:spPr>
              <a:solidFill>
                <a:srgbClr val="8EB4E3"/>
              </a:solidFill>
            </c:spPr>
            <c:extLst>
              <c:ext xmlns:c16="http://schemas.microsoft.com/office/drawing/2014/chart" uri="{C3380CC4-5D6E-409C-BE32-E72D297353CC}">
                <c16:uniqueId val="{00000003-7D48-40D5-8594-835F4E83BB41}"/>
              </c:ext>
            </c:extLst>
          </c:dPt>
          <c:dPt>
            <c:idx val="2"/>
            <c:invertIfNegative val="0"/>
            <c:bubble3D val="0"/>
            <c:spPr>
              <a:solidFill>
                <a:srgbClr val="E6B9B8"/>
              </a:solidFill>
            </c:spPr>
            <c:extLst>
              <c:ext xmlns:c16="http://schemas.microsoft.com/office/drawing/2014/chart" uri="{C3380CC4-5D6E-409C-BE32-E72D297353CC}">
                <c16:uniqueId val="{00000005-7D48-40D5-8594-835F4E83BB41}"/>
              </c:ext>
            </c:extLst>
          </c:dPt>
          <c:dLbls>
            <c:dLbl>
              <c:idx val="0"/>
              <c:spPr>
                <a:noFill/>
                <a:ln>
                  <a:noFill/>
                </a:ln>
                <a:effectLst/>
              </c:spPr>
              <c:txPr>
                <a:bodyPr/>
                <a:lstStyle/>
                <a:p>
                  <a:pPr>
                    <a:defRPr sz="800"/>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1-7D48-40D5-8594-835F4E83BB41}"/>
                </c:ext>
              </c:extLst>
            </c:dLbl>
            <c:dLbl>
              <c:idx val="1"/>
              <c:tx>
                <c:rich>
                  <a:bodyPr/>
                  <a:lstStyle/>
                  <a:p>
                    <a:pPr>
                      <a:defRPr sz="800">
                        <a:solidFill>
                          <a:schemeClr val="accent5">
                            <a:lumMod val="50000"/>
                          </a:schemeClr>
                        </a:solidFill>
                      </a:defRPr>
                    </a:pPr>
                    <a:fld id="{E4E3B3E2-FFEB-43B3-B545-728DF0196CDB}" type="VALUE">
                      <a:rPr lang="en-US" sz="800">
                        <a:solidFill>
                          <a:schemeClr val="accent5">
                            <a:lumMod val="50000"/>
                          </a:schemeClr>
                        </a:solidFill>
                      </a:rPr>
                      <a:pPr>
                        <a:defRPr sz="800">
                          <a:solidFill>
                            <a:schemeClr val="accent5">
                              <a:lumMod val="50000"/>
                            </a:schemeClr>
                          </a:solidFill>
                        </a:defRPr>
                      </a:pPr>
                      <a:t>[WERT]</a:t>
                    </a:fld>
                    <a:endParaRPr lang="de-DE"/>
                  </a:p>
                </c:rich>
              </c:tx>
              <c:spPr>
                <a:noFill/>
                <a:ln>
                  <a:noFill/>
                </a:ln>
                <a:effectLst/>
              </c:sp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D48-40D5-8594-835F4E83BB41}"/>
                </c:ext>
              </c:extLst>
            </c:dLbl>
            <c:dLbl>
              <c:idx val="2"/>
              <c:tx>
                <c:rich>
                  <a:bodyPr/>
                  <a:lstStyle/>
                  <a:p>
                    <a:pPr>
                      <a:defRPr sz="800">
                        <a:solidFill>
                          <a:srgbClr val="820000"/>
                        </a:solidFill>
                      </a:defRPr>
                    </a:pPr>
                    <a:fld id="{D81D0EDC-5470-4D86-B453-EEDFA8308671}" type="VALUE">
                      <a:rPr lang="en-US" sz="800">
                        <a:solidFill>
                          <a:srgbClr val="820000"/>
                        </a:solidFill>
                      </a:rPr>
                      <a:pPr>
                        <a:defRPr sz="800">
                          <a:solidFill>
                            <a:srgbClr val="820000"/>
                          </a:solidFill>
                        </a:defRPr>
                      </a:pPr>
                      <a:t>[WERT]</a:t>
                    </a:fld>
                    <a:endParaRPr lang="de-DE"/>
                  </a:p>
                </c:rich>
              </c:tx>
              <c:spPr>
                <a:noFill/>
                <a:ln>
                  <a:noFill/>
                </a:ln>
                <a:effectLst/>
              </c:sp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D48-40D5-8594-835F4E83BB41}"/>
                </c:ext>
              </c:extLst>
            </c:dLbl>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5.1'!$C$23:$E$23</c:f>
              <c:strCache>
                <c:ptCount val="3"/>
                <c:pt idx="0">
                  <c:v>insgesamt</c:v>
                </c:pt>
                <c:pt idx="1">
                  <c:v>männlich </c:v>
                </c:pt>
                <c:pt idx="2">
                  <c:v>weiblich  </c:v>
                </c:pt>
              </c:strCache>
            </c:strRef>
          </c:cat>
          <c:val>
            <c:numRef>
              <c:f>'Graf 5.1'!$C$25:$E$25</c:f>
              <c:numCache>
                <c:formatCode>0</c:formatCode>
                <c:ptCount val="3"/>
                <c:pt idx="0">
                  <c:v>-7.0955258932248686</c:v>
                </c:pt>
                <c:pt idx="1">
                  <c:v>-0.87789099792580239</c:v>
                </c:pt>
                <c:pt idx="2">
                  <c:v>-6.2176348952991249</c:v>
                </c:pt>
              </c:numCache>
            </c:numRef>
          </c:val>
          <c:extLst>
            <c:ext xmlns:c16="http://schemas.microsoft.com/office/drawing/2014/chart" uri="{C3380CC4-5D6E-409C-BE32-E72D297353CC}">
              <c16:uniqueId val="{00000006-7D48-40D5-8594-835F4E83BB41}"/>
            </c:ext>
          </c:extLst>
        </c:ser>
        <c:dLbls>
          <c:showLegendKey val="0"/>
          <c:showVal val="0"/>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out"/>
        <c:minorTickMark val="none"/>
        <c:tickLblPos val="low"/>
        <c:spPr>
          <a:ln w="3175">
            <a:solidFill>
              <a:sysClr val="windowText" lastClr="000000"/>
            </a:solidFill>
          </a:ln>
        </c:spPr>
        <c:crossAx val="111573632"/>
        <c:crosses val="autoZero"/>
        <c:auto val="0"/>
        <c:lblAlgn val="ctr"/>
        <c:lblOffset val="100"/>
        <c:noMultiLvlLbl val="0"/>
      </c:catAx>
      <c:valAx>
        <c:axId val="111573632"/>
        <c:scaling>
          <c:orientation val="minMax"/>
          <c:max val="0"/>
          <c:min val="-8"/>
        </c:scaling>
        <c:delete val="0"/>
        <c:axPos val="b"/>
        <c:majorGridlines>
          <c:spPr>
            <a:ln w="3175">
              <a:solidFill>
                <a:sysClr val="window" lastClr="FFFFFF">
                  <a:lumMod val="85000"/>
                </a:sysClr>
              </a:solidFill>
            </a:ln>
          </c:spPr>
        </c:majorGridlines>
        <c:title>
          <c:tx>
            <c:rich>
              <a:bodyPr/>
              <a:lstStyle/>
              <a:p>
                <a:pPr>
                  <a:defRPr b="0"/>
                </a:pPr>
                <a:r>
                  <a:rPr lang="de-DE" b="0"/>
                  <a:t>Tausend</a:t>
                </a:r>
              </a:p>
            </c:rich>
          </c:tx>
          <c:overlay val="0"/>
        </c:title>
        <c:numFmt formatCode="#\ ##0\ \ \ \ " sourceLinked="0"/>
        <c:majorTickMark val="out"/>
        <c:minorTickMark val="none"/>
        <c:tickLblPos val="nextTo"/>
        <c:spPr>
          <a:ln w="3175">
            <a:solidFill>
              <a:sysClr val="windowText" lastClr="000000"/>
            </a:solidFill>
          </a:ln>
        </c:spPr>
        <c:crossAx val="111572096"/>
        <c:crosses val="autoZero"/>
        <c:crossBetween val="between"/>
        <c:majorUnit val="2"/>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Anteil der Krankenhausfälle 2022 bis 2042 nach Alter </a:t>
            </a:r>
            <a:r>
              <a:rPr lang="de-DE" sz="1000" b="1" i="0" u="none" strike="noStrike" baseline="0">
                <a:effectLst/>
              </a:rPr>
              <a:t>der Patienten</a:t>
            </a:r>
            <a:endParaRPr lang="de-DE" sz="1000"/>
          </a:p>
        </c:rich>
      </c:tx>
      <c:layout>
        <c:manualLayout>
          <c:xMode val="edge"/>
          <c:yMode val="edge"/>
          <c:x val="0.14311963479812551"/>
          <c:y val="2.8084062977166403E-2"/>
        </c:manualLayout>
      </c:layout>
      <c:overlay val="0"/>
    </c:title>
    <c:autoTitleDeleted val="0"/>
    <c:plotArea>
      <c:layout>
        <c:manualLayout>
          <c:layoutTarget val="inner"/>
          <c:xMode val="edge"/>
          <c:yMode val="edge"/>
          <c:x val="9.9346960767042358E-2"/>
          <c:y val="0.1192421568627451"/>
          <c:w val="0.87131971205885306"/>
          <c:h val="0.66956907056607951"/>
        </c:manualLayout>
      </c:layout>
      <c:barChart>
        <c:barDir val="bar"/>
        <c:grouping val="stacked"/>
        <c:varyColors val="0"/>
        <c:ser>
          <c:idx val="0"/>
          <c:order val="0"/>
          <c:tx>
            <c:strRef>
              <c:f>'Graf 5.2'!$D$24</c:f>
              <c:strCache>
                <c:ptCount val="1"/>
                <c:pt idx="0">
                  <c:v>  unter 40</c:v>
                </c:pt>
              </c:strCache>
            </c:strRef>
          </c:tx>
          <c:spPr>
            <a:solidFill>
              <a:srgbClr val="FEE990"/>
            </a:solidFill>
          </c:spPr>
          <c:invertIfNegative val="0"/>
          <c:dLbls>
            <c:numFmt formatCode="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5.2'!$C$25:$C$30</c:f>
              <c:strCache>
                <c:ptCount val="6"/>
                <c:pt idx="0">
                  <c:v>2042</c:v>
                </c:pt>
                <c:pt idx="1">
                  <c:v>2040</c:v>
                </c:pt>
                <c:pt idx="2">
                  <c:v>2035</c:v>
                </c:pt>
                <c:pt idx="3">
                  <c:v>2030</c:v>
                </c:pt>
                <c:pt idx="4">
                  <c:v>2025</c:v>
                </c:pt>
                <c:pt idx="5">
                  <c:v>2022
(IST)</c:v>
                </c:pt>
              </c:strCache>
            </c:strRef>
          </c:cat>
          <c:val>
            <c:numRef>
              <c:f>'Graf 5.2'!$D$25:$D$30</c:f>
              <c:numCache>
                <c:formatCode>0.0</c:formatCode>
                <c:ptCount val="6"/>
                <c:pt idx="0">
                  <c:v>20.515737830196244</c:v>
                </c:pt>
                <c:pt idx="1">
                  <c:v>20.425270108358689</c:v>
                </c:pt>
                <c:pt idx="2">
                  <c:v>20.244221319748728</c:v>
                </c:pt>
                <c:pt idx="3">
                  <c:v>19.898537019256928</c:v>
                </c:pt>
                <c:pt idx="4">
                  <c:v>20.699641586007267</c:v>
                </c:pt>
                <c:pt idx="5">
                  <c:v>21.414261585075927</c:v>
                </c:pt>
              </c:numCache>
            </c:numRef>
          </c:val>
          <c:extLst>
            <c:ext xmlns:c16="http://schemas.microsoft.com/office/drawing/2014/chart" uri="{C3380CC4-5D6E-409C-BE32-E72D297353CC}">
              <c16:uniqueId val="{00000000-A545-45C8-8A72-5F8F0D9B0B11}"/>
            </c:ext>
          </c:extLst>
        </c:ser>
        <c:ser>
          <c:idx val="1"/>
          <c:order val="1"/>
          <c:tx>
            <c:strRef>
              <c:f>'Graf 5.2'!$E$24</c:f>
              <c:strCache>
                <c:ptCount val="1"/>
                <c:pt idx="0">
                  <c:v>  40 - 60</c:v>
                </c:pt>
              </c:strCache>
            </c:strRef>
          </c:tx>
          <c:spPr>
            <a:solidFill>
              <a:srgbClr val="FDCA49"/>
            </a:solidFill>
          </c:spPr>
          <c:invertIfNegative val="0"/>
          <c:dLbls>
            <c:numFmt formatCode="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5.2'!$C$25:$C$30</c:f>
              <c:strCache>
                <c:ptCount val="6"/>
                <c:pt idx="0">
                  <c:v>2042</c:v>
                </c:pt>
                <c:pt idx="1">
                  <c:v>2040</c:v>
                </c:pt>
                <c:pt idx="2">
                  <c:v>2035</c:v>
                </c:pt>
                <c:pt idx="3">
                  <c:v>2030</c:v>
                </c:pt>
                <c:pt idx="4">
                  <c:v>2025</c:v>
                </c:pt>
                <c:pt idx="5">
                  <c:v>2022
(IST)</c:v>
                </c:pt>
              </c:strCache>
            </c:strRef>
          </c:cat>
          <c:val>
            <c:numRef>
              <c:f>'Graf 5.2'!$E$25:$E$30</c:f>
              <c:numCache>
                <c:formatCode>0.0</c:formatCode>
                <c:ptCount val="6"/>
                <c:pt idx="0">
                  <c:v>14.979249391579668</c:v>
                </c:pt>
                <c:pt idx="1">
                  <c:v>15.323795515295366</c:v>
                </c:pt>
                <c:pt idx="2">
                  <c:v>15.712979081846239</c:v>
                </c:pt>
                <c:pt idx="3">
                  <c:v>16.271119785859597</c:v>
                </c:pt>
                <c:pt idx="4">
                  <c:v>17.110348780984857</c:v>
                </c:pt>
                <c:pt idx="5">
                  <c:v>18.139623715062736</c:v>
                </c:pt>
              </c:numCache>
            </c:numRef>
          </c:val>
          <c:extLst>
            <c:ext xmlns:c16="http://schemas.microsoft.com/office/drawing/2014/chart" uri="{C3380CC4-5D6E-409C-BE32-E72D297353CC}">
              <c16:uniqueId val="{00000001-A545-45C8-8A72-5F8F0D9B0B11}"/>
            </c:ext>
          </c:extLst>
        </c:ser>
        <c:ser>
          <c:idx val="2"/>
          <c:order val="2"/>
          <c:tx>
            <c:strRef>
              <c:f>'Graf 5.2'!$F$24</c:f>
              <c:strCache>
                <c:ptCount val="1"/>
                <c:pt idx="0">
                  <c:v>  60 - 80</c:v>
                </c:pt>
              </c:strCache>
            </c:strRef>
          </c:tx>
          <c:spPr>
            <a:solidFill>
              <a:srgbClr val="C16203"/>
            </a:solidFill>
          </c:spPr>
          <c:invertIfNegative val="0"/>
          <c:dLbls>
            <c:numFmt formatCode="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5.2'!$C$25:$C$30</c:f>
              <c:strCache>
                <c:ptCount val="6"/>
                <c:pt idx="0">
                  <c:v>2042</c:v>
                </c:pt>
                <c:pt idx="1">
                  <c:v>2040</c:v>
                </c:pt>
                <c:pt idx="2">
                  <c:v>2035</c:v>
                </c:pt>
                <c:pt idx="3">
                  <c:v>2030</c:v>
                </c:pt>
                <c:pt idx="4">
                  <c:v>2025</c:v>
                </c:pt>
                <c:pt idx="5">
                  <c:v>2022
(IST)</c:v>
                </c:pt>
              </c:strCache>
            </c:strRef>
          </c:cat>
          <c:val>
            <c:numRef>
              <c:f>'Graf 5.2'!$F$25:$F$30</c:f>
              <c:numCache>
                <c:formatCode>0.0</c:formatCode>
                <c:ptCount val="6"/>
                <c:pt idx="0">
                  <c:v>36.270245205269909</c:v>
                </c:pt>
                <c:pt idx="1">
                  <c:v>37.388298421868107</c:v>
                </c:pt>
                <c:pt idx="2">
                  <c:v>39.918279671766747</c:v>
                </c:pt>
                <c:pt idx="3">
                  <c:v>42.079789261180593</c:v>
                </c:pt>
                <c:pt idx="4">
                  <c:v>39.711326800393216</c:v>
                </c:pt>
                <c:pt idx="5">
                  <c:v>38.183550813586365</c:v>
                </c:pt>
              </c:numCache>
            </c:numRef>
          </c:val>
          <c:extLst>
            <c:ext xmlns:c16="http://schemas.microsoft.com/office/drawing/2014/chart" uri="{C3380CC4-5D6E-409C-BE32-E72D297353CC}">
              <c16:uniqueId val="{00000002-A545-45C8-8A72-5F8F0D9B0B11}"/>
            </c:ext>
          </c:extLst>
        </c:ser>
        <c:ser>
          <c:idx val="3"/>
          <c:order val="3"/>
          <c:tx>
            <c:strRef>
              <c:f>'Graf 5.2'!$G$24</c:f>
              <c:strCache>
                <c:ptCount val="1"/>
                <c:pt idx="0">
                  <c:v>  80 und mehr</c:v>
                </c:pt>
              </c:strCache>
            </c:strRef>
          </c:tx>
          <c:spPr>
            <a:solidFill>
              <a:srgbClr val="9F5103"/>
            </a:solidFill>
          </c:spPr>
          <c:invertIfNegative val="0"/>
          <c:dLbls>
            <c:numFmt formatCode="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5.2'!$C$25:$C$30</c:f>
              <c:strCache>
                <c:ptCount val="6"/>
                <c:pt idx="0">
                  <c:v>2042</c:v>
                </c:pt>
                <c:pt idx="1">
                  <c:v>2040</c:v>
                </c:pt>
                <c:pt idx="2">
                  <c:v>2035</c:v>
                </c:pt>
                <c:pt idx="3">
                  <c:v>2030</c:v>
                </c:pt>
                <c:pt idx="4">
                  <c:v>2025</c:v>
                </c:pt>
                <c:pt idx="5">
                  <c:v>2022
(IST)</c:v>
                </c:pt>
              </c:strCache>
            </c:strRef>
          </c:cat>
          <c:val>
            <c:numRef>
              <c:f>'Graf 5.2'!$G$25:$G$30</c:f>
              <c:numCache>
                <c:formatCode>0.0</c:formatCode>
                <c:ptCount val="6"/>
                <c:pt idx="0">
                  <c:v>28.234767572954169</c:v>
                </c:pt>
                <c:pt idx="1">
                  <c:v>26.862635954477856</c:v>
                </c:pt>
                <c:pt idx="2">
                  <c:v>24.124519926638289</c:v>
                </c:pt>
                <c:pt idx="3">
                  <c:v>21.750553933702886</c:v>
                </c:pt>
                <c:pt idx="4">
                  <c:v>22.478682832614659</c:v>
                </c:pt>
                <c:pt idx="5">
                  <c:v>22.262563886274972</c:v>
                </c:pt>
              </c:numCache>
            </c:numRef>
          </c:val>
          <c:extLst>
            <c:ext xmlns:c16="http://schemas.microsoft.com/office/drawing/2014/chart" uri="{C3380CC4-5D6E-409C-BE32-E72D297353CC}">
              <c16:uniqueId val="{00000003-A545-45C8-8A72-5F8F0D9B0B11}"/>
            </c:ext>
          </c:extLst>
        </c:ser>
        <c:dLbls>
          <c:showLegendKey val="0"/>
          <c:showVal val="1"/>
          <c:showCatName val="0"/>
          <c:showSerName val="0"/>
          <c:showPercent val="0"/>
          <c:showBubbleSize val="0"/>
        </c:dLbls>
        <c:gapWidth val="30"/>
        <c:overlap val="100"/>
        <c:axId val="115093888"/>
        <c:axId val="115095424"/>
      </c:barChart>
      <c:catAx>
        <c:axId val="115093888"/>
        <c:scaling>
          <c:orientation val="minMax"/>
        </c:scaling>
        <c:delete val="0"/>
        <c:axPos val="l"/>
        <c:numFmt formatCode="General" sourceLinked="1"/>
        <c:majorTickMark val="out"/>
        <c:minorTickMark val="none"/>
        <c:tickLblPos val="nextTo"/>
        <c:spPr>
          <a:ln w="3175">
            <a:solidFill>
              <a:sysClr val="windowText" lastClr="000000"/>
            </a:solidFill>
          </a:ln>
        </c:spPr>
        <c:crossAx val="115095424"/>
        <c:crosses val="autoZero"/>
        <c:auto val="1"/>
        <c:lblAlgn val="ctr"/>
        <c:lblOffset val="100"/>
        <c:noMultiLvlLbl val="0"/>
      </c:catAx>
      <c:valAx>
        <c:axId val="115095424"/>
        <c:scaling>
          <c:orientation val="minMax"/>
          <c:max val="100"/>
        </c:scaling>
        <c:delete val="0"/>
        <c:axPos val="b"/>
        <c:majorGridlines>
          <c:spPr>
            <a:ln w="3175">
              <a:solidFill>
                <a:sysClr val="window" lastClr="FFFFFF">
                  <a:lumMod val="85000"/>
                </a:sysClr>
              </a:solidFill>
            </a:ln>
          </c:spPr>
        </c:majorGridlines>
        <c:title>
          <c:tx>
            <c:rich>
              <a:bodyPr rot="0" vert="horz"/>
              <a:lstStyle/>
              <a:p>
                <a:pPr>
                  <a:defRPr b="0"/>
                </a:pPr>
                <a:r>
                  <a:rPr lang="en-US" b="0"/>
                  <a:t>Prozent</a:t>
                </a:r>
              </a:p>
            </c:rich>
          </c:tx>
          <c:layout>
            <c:manualLayout>
              <c:xMode val="edge"/>
              <c:yMode val="edge"/>
              <c:x val="0.50101156700497551"/>
              <c:y val="0.84758329824417267"/>
            </c:manualLayout>
          </c:layout>
          <c:overlay val="0"/>
        </c:title>
        <c:numFmt formatCode="General" sourceLinked="0"/>
        <c:majorTickMark val="out"/>
        <c:minorTickMark val="none"/>
        <c:tickLblPos val="nextTo"/>
        <c:spPr>
          <a:ln w="3175">
            <a:solidFill>
              <a:sysClr val="windowText" lastClr="000000"/>
            </a:solidFill>
          </a:ln>
        </c:spPr>
        <c:crossAx val="115093888"/>
        <c:crosses val="autoZero"/>
        <c:crossBetween val="between"/>
      </c:valAx>
      <c:spPr>
        <a:ln w="3175">
          <a:solidFill>
            <a:sysClr val="windowText" lastClr="000000"/>
          </a:solidFill>
        </a:ln>
      </c:spPr>
    </c:plotArea>
    <c:legend>
      <c:legendPos val="b"/>
      <c:layout>
        <c:manualLayout>
          <c:xMode val="edge"/>
          <c:yMode val="edge"/>
          <c:x val="1.8863994463426024E-4"/>
          <c:y val="0.94364304224734952"/>
          <c:w val="0.92838283662067411"/>
          <c:h val="5.3744771241830067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82821655583428E-2"/>
          <c:y val="9.0163612213772407E-2"/>
          <c:w val="0.82365750628675294"/>
          <c:h val="0.76322041603206681"/>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1FED-49C9-878E-C899A0882EE7}"/>
              </c:ext>
            </c:extLst>
          </c:dPt>
          <c:dPt>
            <c:idx val="1"/>
            <c:invertIfNegative val="0"/>
            <c:bubble3D val="0"/>
            <c:spPr>
              <a:solidFill>
                <a:srgbClr val="FF9933"/>
              </a:solidFill>
            </c:spPr>
            <c:extLst>
              <c:ext xmlns:c16="http://schemas.microsoft.com/office/drawing/2014/chart" uri="{C3380CC4-5D6E-409C-BE32-E72D297353CC}">
                <c16:uniqueId val="{00000003-1FED-49C9-878E-C899A0882EE7}"/>
              </c:ext>
            </c:extLst>
          </c:dPt>
          <c:dPt>
            <c:idx val="2"/>
            <c:invertIfNegative val="0"/>
            <c:bubble3D val="0"/>
            <c:spPr>
              <a:solidFill>
                <a:srgbClr val="FFCC66"/>
              </a:solidFill>
            </c:spPr>
            <c:extLst>
              <c:ext xmlns:c16="http://schemas.microsoft.com/office/drawing/2014/chart" uri="{C3380CC4-5D6E-409C-BE32-E72D297353CC}">
                <c16:uniqueId val="{00000005-1FED-49C9-878E-C899A0882EE7}"/>
              </c:ext>
            </c:extLst>
          </c:dPt>
          <c:dPt>
            <c:idx val="3"/>
            <c:invertIfNegative val="0"/>
            <c:bubble3D val="0"/>
            <c:spPr>
              <a:solidFill>
                <a:srgbClr val="FEDAA4"/>
              </a:solidFill>
            </c:spPr>
            <c:extLst>
              <c:ext xmlns:c16="http://schemas.microsoft.com/office/drawing/2014/chart" uri="{C3380CC4-5D6E-409C-BE32-E72D297353CC}">
                <c16:uniqueId val="{00000007-1FED-49C9-878E-C899A0882EE7}"/>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'Graf 1.1'!$B$44:$E$44</c:f>
              <c:numCache>
                <c:formatCode>#\ ##0.0</c:formatCode>
                <c:ptCount val="4"/>
                <c:pt idx="0">
                  <c:v>-14.914605470737367</c:v>
                </c:pt>
                <c:pt idx="1">
                  <c:v>-11.884079137061617</c:v>
                </c:pt>
                <c:pt idx="2">
                  <c:v>-7.9882264719850751</c:v>
                </c:pt>
                <c:pt idx="3">
                  <c:v>-3.7240706654451308</c:v>
                </c:pt>
              </c:numCache>
            </c:numRef>
          </c:val>
          <c:extLst>
            <c:ext xmlns:c16="http://schemas.microsoft.com/office/drawing/2014/chart" uri="{C3380CC4-5D6E-409C-BE32-E72D297353CC}">
              <c16:uniqueId val="{00000008-1FED-49C9-878E-C899A0882EE7}"/>
            </c:ext>
          </c:extLst>
        </c:ser>
        <c:dLbls>
          <c:showLegendKey val="0"/>
          <c:showVal val="0"/>
          <c:showCatName val="0"/>
          <c:showSerName val="0"/>
          <c:showPercent val="0"/>
          <c:showBubbleSize val="0"/>
        </c:dLbls>
        <c:gapWidth val="70"/>
        <c:axId val="110045056"/>
        <c:axId val="110046592"/>
      </c:barChart>
      <c:catAx>
        <c:axId val="110045056"/>
        <c:scaling>
          <c:orientation val="minMax"/>
        </c:scaling>
        <c:delete val="0"/>
        <c:axPos val="l"/>
        <c:numFmt formatCode="General" sourceLinked="1"/>
        <c:majorTickMark val="out"/>
        <c:minorTickMark val="none"/>
        <c:tickLblPos val="none"/>
        <c:spPr>
          <a:ln w="3175">
            <a:solidFill>
              <a:sysClr val="windowText" lastClr="000000"/>
            </a:solidFill>
          </a:ln>
        </c:spPr>
        <c:crossAx val="110046592"/>
        <c:crosses val="autoZero"/>
        <c:auto val="1"/>
        <c:lblAlgn val="ctr"/>
        <c:lblOffset val="100"/>
        <c:noMultiLvlLbl val="0"/>
      </c:catAx>
      <c:valAx>
        <c:axId val="110046592"/>
        <c:scaling>
          <c:orientation val="minMax"/>
        </c:scaling>
        <c:delete val="0"/>
        <c:axPos val="b"/>
        <c:majorGridlines>
          <c:spPr>
            <a:ln w="3175">
              <a:solidFill>
                <a:sysClr val="window" lastClr="FFFFFF">
                  <a:lumMod val="85000"/>
                </a:sysClr>
              </a:solidFill>
            </a:ln>
          </c:spPr>
        </c:majorGridlines>
        <c:title>
          <c:tx>
            <c:rich>
              <a:bodyPr/>
              <a:lstStyle/>
              <a:p>
                <a:pPr>
                  <a:defRPr b="0"/>
                </a:pPr>
                <a:r>
                  <a:rPr lang="de-DE" b="0"/>
                  <a:t>Prozent</a:t>
                </a:r>
              </a:p>
            </c:rich>
          </c:tx>
          <c:layout>
            <c:manualLayout>
              <c:xMode val="edge"/>
              <c:yMode val="edge"/>
              <c:x val="0.4093691436236313"/>
              <c:y val="0.92509514596919029"/>
            </c:manualLayout>
          </c:layout>
          <c:overlay val="0"/>
        </c:title>
        <c:numFmt formatCode="General" sourceLinked="0"/>
        <c:majorTickMark val="out"/>
        <c:minorTickMark val="none"/>
        <c:tickLblPos val="nextTo"/>
        <c:spPr>
          <a:ln w="3175">
            <a:solidFill>
              <a:sysClr val="windowText" lastClr="000000"/>
            </a:solidFill>
          </a:ln>
        </c:spPr>
        <c:crossAx val="110045056"/>
        <c:crosses val="autoZero"/>
        <c:crossBetween val="between"/>
      </c:valAx>
      <c:spPr>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Krankenhausfälle 2022 bis 2042 nach Alter der Patienten</a:t>
            </a:r>
          </a:p>
        </c:rich>
      </c:tx>
      <c:layout>
        <c:manualLayout>
          <c:xMode val="edge"/>
          <c:yMode val="edge"/>
          <c:x val="0.19483433382708348"/>
          <c:y val="2.4310112867280811E-2"/>
        </c:manualLayout>
      </c:layout>
      <c:overlay val="0"/>
    </c:title>
    <c:autoTitleDeleted val="0"/>
    <c:plotArea>
      <c:layout>
        <c:manualLayout>
          <c:layoutTarget val="inner"/>
          <c:xMode val="edge"/>
          <c:yMode val="edge"/>
          <c:x val="9.9346960767042358E-2"/>
          <c:y val="0.11981111111111109"/>
          <c:w val="0.87131971205885306"/>
          <c:h val="0.65677895889795401"/>
        </c:manualLayout>
      </c:layout>
      <c:barChart>
        <c:barDir val="bar"/>
        <c:grouping val="stacked"/>
        <c:varyColors val="0"/>
        <c:ser>
          <c:idx val="0"/>
          <c:order val="0"/>
          <c:tx>
            <c:strRef>
              <c:f>'Graf 5.2'!$D$24</c:f>
              <c:strCache>
                <c:ptCount val="1"/>
                <c:pt idx="0">
                  <c:v>  unter 40</c:v>
                </c:pt>
              </c:strCache>
            </c:strRef>
          </c:tx>
          <c:spPr>
            <a:solidFill>
              <a:srgbClr val="FEE990"/>
            </a:solidFill>
          </c:spPr>
          <c:invertIfNegative val="0"/>
          <c:dLbls>
            <c:numFmt formatCode="#,##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5.2'!$C$5:$C$10</c:f>
              <c:strCache>
                <c:ptCount val="6"/>
                <c:pt idx="0">
                  <c:v>2042</c:v>
                </c:pt>
                <c:pt idx="1">
                  <c:v>2040</c:v>
                </c:pt>
                <c:pt idx="2">
                  <c:v>2035</c:v>
                </c:pt>
                <c:pt idx="3">
                  <c:v>2030</c:v>
                </c:pt>
                <c:pt idx="4">
                  <c:v>2025</c:v>
                </c:pt>
                <c:pt idx="5">
                  <c:v>2022
(IST)</c:v>
                </c:pt>
              </c:strCache>
            </c:strRef>
          </c:cat>
          <c:val>
            <c:numRef>
              <c:f>'Graf 5.2'!$D$5:$D$10</c:f>
              <c:numCache>
                <c:formatCode>0</c:formatCode>
                <c:ptCount val="6"/>
                <c:pt idx="0">
                  <c:v>101.66686187093201</c:v>
                </c:pt>
                <c:pt idx="1">
                  <c:v>101.65356536832081</c:v>
                </c:pt>
                <c:pt idx="2">
                  <c:v>101.23243615355018</c:v>
                </c:pt>
                <c:pt idx="3">
                  <c:v>99.889901354918379</c:v>
                </c:pt>
                <c:pt idx="4">
                  <c:v>104.36838594722212</c:v>
                </c:pt>
                <c:pt idx="5">
                  <c:v>107.639</c:v>
                </c:pt>
              </c:numCache>
            </c:numRef>
          </c:val>
          <c:extLst>
            <c:ext xmlns:c16="http://schemas.microsoft.com/office/drawing/2014/chart" uri="{C3380CC4-5D6E-409C-BE32-E72D297353CC}">
              <c16:uniqueId val="{00000000-52CA-4763-A9EB-55CA7BBB7639}"/>
            </c:ext>
          </c:extLst>
        </c:ser>
        <c:ser>
          <c:idx val="1"/>
          <c:order val="1"/>
          <c:tx>
            <c:strRef>
              <c:f>'Graf 5.2'!$E$24</c:f>
              <c:strCache>
                <c:ptCount val="1"/>
                <c:pt idx="0">
                  <c:v>  40 - 60</c:v>
                </c:pt>
              </c:strCache>
            </c:strRef>
          </c:tx>
          <c:spPr>
            <a:solidFill>
              <a:srgbClr val="FDCA49"/>
            </a:solidFill>
          </c:spPr>
          <c:invertIfNegative val="0"/>
          <c:dLbls>
            <c:numFmt formatCode="#,##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5.2'!$C$5:$C$10</c:f>
              <c:strCache>
                <c:ptCount val="6"/>
                <c:pt idx="0">
                  <c:v>2042</c:v>
                </c:pt>
                <c:pt idx="1">
                  <c:v>2040</c:v>
                </c:pt>
                <c:pt idx="2">
                  <c:v>2035</c:v>
                </c:pt>
                <c:pt idx="3">
                  <c:v>2030</c:v>
                </c:pt>
                <c:pt idx="4">
                  <c:v>2025</c:v>
                </c:pt>
                <c:pt idx="5">
                  <c:v>2022
(IST)</c:v>
                </c:pt>
              </c:strCache>
            </c:strRef>
          </c:cat>
          <c:val>
            <c:numRef>
              <c:f>'Graf 5.2'!$E$5:$E$10</c:f>
              <c:numCache>
                <c:formatCode>0</c:formatCode>
                <c:ptCount val="6"/>
                <c:pt idx="0">
                  <c:v>74.230490340078845</c:v>
                </c:pt>
                <c:pt idx="1">
                  <c:v>76.26427659663554</c:v>
                </c:pt>
                <c:pt idx="2">
                  <c:v>78.573689081996875</c:v>
                </c:pt>
                <c:pt idx="3">
                  <c:v>81.680404382023767</c:v>
                </c:pt>
                <c:pt idx="4">
                  <c:v>86.271034106821276</c:v>
                </c:pt>
                <c:pt idx="5">
                  <c:v>91.179000000000002</c:v>
                </c:pt>
              </c:numCache>
            </c:numRef>
          </c:val>
          <c:extLst>
            <c:ext xmlns:c16="http://schemas.microsoft.com/office/drawing/2014/chart" uri="{C3380CC4-5D6E-409C-BE32-E72D297353CC}">
              <c16:uniqueId val="{00000001-52CA-4763-A9EB-55CA7BBB7639}"/>
            </c:ext>
          </c:extLst>
        </c:ser>
        <c:ser>
          <c:idx val="2"/>
          <c:order val="2"/>
          <c:tx>
            <c:strRef>
              <c:f>'Graf 5.2'!$F$24</c:f>
              <c:strCache>
                <c:ptCount val="1"/>
                <c:pt idx="0">
                  <c:v>  60 - 80</c:v>
                </c:pt>
              </c:strCache>
            </c:strRef>
          </c:tx>
          <c:spPr>
            <a:solidFill>
              <a:srgbClr val="C16203"/>
            </a:solidFill>
          </c:spPr>
          <c:invertIfNegative val="0"/>
          <c:dLbls>
            <c:numFmt formatCode="#,##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5.2'!$C$5:$C$10</c:f>
              <c:strCache>
                <c:ptCount val="6"/>
                <c:pt idx="0">
                  <c:v>2042</c:v>
                </c:pt>
                <c:pt idx="1">
                  <c:v>2040</c:v>
                </c:pt>
                <c:pt idx="2">
                  <c:v>2035</c:v>
                </c:pt>
                <c:pt idx="3">
                  <c:v>2030</c:v>
                </c:pt>
                <c:pt idx="4">
                  <c:v>2025</c:v>
                </c:pt>
                <c:pt idx="5">
                  <c:v>2022
(IST)</c:v>
                </c:pt>
              </c:strCache>
            </c:strRef>
          </c:cat>
          <c:val>
            <c:numRef>
              <c:f>'Graf 5.2'!$F$5:$F$10</c:f>
              <c:numCache>
                <c:formatCode>0</c:formatCode>
                <c:ptCount val="6"/>
                <c:pt idx="0">
                  <c:v>179.73918558666514</c:v>
                </c:pt>
                <c:pt idx="1">
                  <c:v>186.07606251837541</c:v>
                </c:pt>
                <c:pt idx="2">
                  <c:v>199.61373838022456</c:v>
                </c:pt>
                <c:pt idx="3">
                  <c:v>211.23894657518142</c:v>
                </c:pt>
                <c:pt idx="4">
                  <c:v>200.22603119763264</c:v>
                </c:pt>
                <c:pt idx="5">
                  <c:v>191.93</c:v>
                </c:pt>
              </c:numCache>
            </c:numRef>
          </c:val>
          <c:extLst>
            <c:ext xmlns:c16="http://schemas.microsoft.com/office/drawing/2014/chart" uri="{C3380CC4-5D6E-409C-BE32-E72D297353CC}">
              <c16:uniqueId val="{00000002-52CA-4763-A9EB-55CA7BBB7639}"/>
            </c:ext>
          </c:extLst>
        </c:ser>
        <c:ser>
          <c:idx val="3"/>
          <c:order val="3"/>
          <c:tx>
            <c:strRef>
              <c:f>'Graf 5.2'!$G$24</c:f>
              <c:strCache>
                <c:ptCount val="1"/>
                <c:pt idx="0">
                  <c:v>  80 und mehr</c:v>
                </c:pt>
              </c:strCache>
            </c:strRef>
          </c:tx>
          <c:spPr>
            <a:solidFill>
              <a:srgbClr val="9F5103"/>
            </a:solidFill>
          </c:spPr>
          <c:invertIfNegative val="0"/>
          <c:dLbls>
            <c:numFmt formatCode="#,##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5.2'!$C$5:$C$10</c:f>
              <c:strCache>
                <c:ptCount val="6"/>
                <c:pt idx="0">
                  <c:v>2042</c:v>
                </c:pt>
                <c:pt idx="1">
                  <c:v>2040</c:v>
                </c:pt>
                <c:pt idx="2">
                  <c:v>2035</c:v>
                </c:pt>
                <c:pt idx="3">
                  <c:v>2030</c:v>
                </c:pt>
                <c:pt idx="4">
                  <c:v>2025</c:v>
                </c:pt>
                <c:pt idx="5">
                  <c:v>2022
(IST)</c:v>
                </c:pt>
              </c:strCache>
            </c:strRef>
          </c:cat>
          <c:val>
            <c:numRef>
              <c:f>'Graf 5.2'!$G$5:$G$10</c:f>
              <c:numCache>
                <c:formatCode>0</c:formatCode>
                <c:ptCount val="6"/>
                <c:pt idx="0">
                  <c:v>139.91893630909902</c:v>
                </c:pt>
                <c:pt idx="1">
                  <c:v>133.69138843585893</c:v>
                </c:pt>
                <c:pt idx="2">
                  <c:v>120.63610077341183</c:v>
                </c:pt>
                <c:pt idx="3">
                  <c:v>109.18695604354268</c:v>
                </c:pt>
                <c:pt idx="4">
                  <c:v>113.33838007347126</c:v>
                </c:pt>
                <c:pt idx="5">
                  <c:v>111.90300000000001</c:v>
                </c:pt>
              </c:numCache>
            </c:numRef>
          </c:val>
          <c:extLst>
            <c:ext xmlns:c16="http://schemas.microsoft.com/office/drawing/2014/chart" uri="{C3380CC4-5D6E-409C-BE32-E72D297353CC}">
              <c16:uniqueId val="{00000003-52CA-4763-A9EB-55CA7BBB7639}"/>
            </c:ext>
          </c:extLst>
        </c:ser>
        <c:dLbls>
          <c:showLegendKey val="0"/>
          <c:showVal val="0"/>
          <c:showCatName val="0"/>
          <c:showSerName val="0"/>
          <c:showPercent val="0"/>
          <c:showBubbleSize val="0"/>
        </c:dLbls>
        <c:gapWidth val="30"/>
        <c:overlap val="100"/>
        <c:axId val="115186688"/>
        <c:axId val="115204864"/>
      </c:barChart>
      <c:catAx>
        <c:axId val="115186688"/>
        <c:scaling>
          <c:orientation val="minMax"/>
        </c:scaling>
        <c:delete val="0"/>
        <c:axPos val="l"/>
        <c:numFmt formatCode="General" sourceLinked="1"/>
        <c:majorTickMark val="out"/>
        <c:minorTickMark val="none"/>
        <c:tickLblPos val="nextTo"/>
        <c:spPr>
          <a:ln w="3175">
            <a:solidFill>
              <a:sysClr val="windowText" lastClr="000000"/>
            </a:solidFill>
          </a:ln>
        </c:spPr>
        <c:crossAx val="115204864"/>
        <c:crosses val="autoZero"/>
        <c:auto val="1"/>
        <c:lblAlgn val="ctr"/>
        <c:lblOffset val="100"/>
        <c:noMultiLvlLbl val="0"/>
      </c:catAx>
      <c:valAx>
        <c:axId val="115204864"/>
        <c:scaling>
          <c:orientation val="minMax"/>
          <c:max val="550"/>
        </c:scaling>
        <c:delete val="0"/>
        <c:axPos val="b"/>
        <c:majorGridlines>
          <c:spPr>
            <a:ln w="3175">
              <a:solidFill>
                <a:sysClr val="window" lastClr="FFFFFF">
                  <a:lumMod val="85000"/>
                </a:sysClr>
              </a:solidFill>
            </a:ln>
          </c:spPr>
        </c:majorGridlines>
        <c:title>
          <c:tx>
            <c:rich>
              <a:bodyPr rot="0" vert="horz"/>
              <a:lstStyle/>
              <a:p>
                <a:pPr>
                  <a:defRPr b="0"/>
                </a:pPr>
                <a:r>
                  <a:rPr lang="en-US" b="0"/>
                  <a:t>Tausend</a:t>
                </a:r>
              </a:p>
            </c:rich>
          </c:tx>
          <c:layout>
            <c:manualLayout>
              <c:xMode val="edge"/>
              <c:yMode val="edge"/>
              <c:x val="0.5002927851840302"/>
              <c:y val="0.85690879899217087"/>
            </c:manualLayout>
          </c:layout>
          <c:overlay val="0"/>
        </c:title>
        <c:numFmt formatCode="General" sourceLinked="0"/>
        <c:majorTickMark val="out"/>
        <c:minorTickMark val="none"/>
        <c:tickLblPos val="nextTo"/>
        <c:spPr>
          <a:ln w="3175">
            <a:solidFill>
              <a:sysClr val="windowText" lastClr="000000"/>
            </a:solidFill>
          </a:ln>
        </c:spPr>
        <c:crossAx val="115186688"/>
        <c:crosses val="autoZero"/>
        <c:crossBetween val="between"/>
        <c:majorUnit val="50"/>
      </c:valAx>
      <c:spPr>
        <a:ln w="3175">
          <a:solidFill>
            <a:sysClr val="windowText" lastClr="000000"/>
          </a:solidFill>
        </a:ln>
      </c:spPr>
    </c:plotArea>
    <c:legend>
      <c:legendPos val="b"/>
      <c:layout>
        <c:manualLayout>
          <c:xMode val="edge"/>
          <c:yMode val="edge"/>
          <c:x val="0"/>
          <c:y val="0.93119203869735323"/>
          <c:w val="0.89745092505803659"/>
          <c:h val="6.619575163398693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927436894579917E-2"/>
          <c:y val="0.19752052330700248"/>
          <c:w val="0.85752359215973917"/>
          <c:h val="0.64640066037187638"/>
        </c:manualLayout>
      </c:layout>
      <c:barChart>
        <c:barDir val="bar"/>
        <c:grouping val="clustered"/>
        <c:varyColors val="0"/>
        <c:ser>
          <c:idx val="0"/>
          <c:order val="0"/>
          <c:tx>
            <c:strRef>
              <c:f>'Graf 5.2'!$C$38</c:f>
              <c:strCache>
                <c:ptCount val="1"/>
                <c:pt idx="0">
                  <c:v>  männlich</c:v>
                </c:pt>
              </c:strCache>
            </c:strRef>
          </c:tx>
          <c:spPr>
            <a:solidFill>
              <a:srgbClr val="8EB4E3"/>
            </a:solidFill>
          </c:spPr>
          <c:invertIfNegative val="0"/>
          <c:dLbls>
            <c:dLbl>
              <c:idx val="0"/>
              <c:layout>
                <c:manualLayout>
                  <c:x val="4.2552237175550464E-3"/>
                  <c:y val="0"/>
                </c:manualLayout>
              </c:layout>
              <c:spPr>
                <a:solidFill>
                  <a:sysClr val="window" lastClr="FFFFFF"/>
                </a:solidFill>
                <a:ln>
                  <a:noFill/>
                </a:ln>
                <a:effectLst/>
              </c:spPr>
              <c:txPr>
                <a:bodyPr/>
                <a:lstStyle/>
                <a:p>
                  <a:pPr>
                    <a:defRPr sz="800">
                      <a:solidFill>
                        <a:schemeClr val="accent5">
                          <a:lumMod val="50000"/>
                        </a:schemeClr>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6-46B4-A849-50088728293F}"/>
                </c:ext>
              </c:extLst>
            </c:dLbl>
            <c:dLbl>
              <c:idx val="2"/>
              <c:layout>
                <c:manualLayout>
                  <c:x val="-5.5485382706082107E-3"/>
                  <c:y val="-7.8221568254914205E-17"/>
                </c:manualLayout>
              </c:layout>
              <c:spPr>
                <a:solidFill>
                  <a:sysClr val="window" lastClr="FFFFFF"/>
                </a:solidFill>
                <a:ln>
                  <a:noFill/>
                </a:ln>
                <a:effectLst/>
              </c:spPr>
              <c:txPr>
                <a:bodyPr/>
                <a:lstStyle/>
                <a:p>
                  <a:pPr>
                    <a:defRPr sz="800">
                      <a:solidFill>
                        <a:schemeClr val="accent5">
                          <a:lumMod val="50000"/>
                        </a:schemeClr>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manualLayout>
                      <c:w val="9.7353195624269487E-2"/>
                      <c:h val="5.0690344213523815E-2"/>
                    </c:manualLayout>
                  </c15:layout>
                </c:ext>
                <c:ext xmlns:c16="http://schemas.microsoft.com/office/drawing/2014/chart" uri="{C3380CC4-5D6E-409C-BE32-E72D297353CC}">
                  <c16:uniqueId val="{00000002-9686-46B4-A849-50088728293F}"/>
                </c:ext>
              </c:extLst>
            </c:dLbl>
            <c:spPr>
              <a:noFill/>
              <a:ln>
                <a:noFill/>
              </a:ln>
              <a:effectLst/>
            </c:spPr>
            <c:txPr>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5.2'!$D$36:$G$36</c:f>
              <c:strCache>
                <c:ptCount val="4"/>
                <c:pt idx="0">
                  <c:v>unter 40</c:v>
                </c:pt>
                <c:pt idx="1">
                  <c:v>40 - 60 </c:v>
                </c:pt>
                <c:pt idx="2">
                  <c:v>60 - 80 </c:v>
                </c:pt>
                <c:pt idx="3">
                  <c:v>80 und 
mehr </c:v>
                </c:pt>
              </c:strCache>
            </c:strRef>
          </c:cat>
          <c:val>
            <c:numRef>
              <c:f>'Graf 5.2'!$D$38:$G$38</c:f>
              <c:numCache>
                <c:formatCode>\+0.0;\-0.0</c:formatCode>
                <c:ptCount val="4"/>
                <c:pt idx="0">
                  <c:v>-6.418088094454907</c:v>
                </c:pt>
                <c:pt idx="1">
                  <c:v>-18.752062751200612</c:v>
                </c:pt>
                <c:pt idx="2">
                  <c:v>-4.7607510532133839</c:v>
                </c:pt>
                <c:pt idx="3">
                  <c:v>35.003577958439443</c:v>
                </c:pt>
              </c:numCache>
            </c:numRef>
          </c:val>
          <c:extLst>
            <c:ext xmlns:c16="http://schemas.microsoft.com/office/drawing/2014/chart" uri="{C3380CC4-5D6E-409C-BE32-E72D297353CC}">
              <c16:uniqueId val="{00000003-9686-46B4-A849-50088728293F}"/>
            </c:ext>
          </c:extLst>
        </c:ser>
        <c:ser>
          <c:idx val="1"/>
          <c:order val="1"/>
          <c:tx>
            <c:strRef>
              <c:f>'Graf 5.2'!$C$39</c:f>
              <c:strCache>
                <c:ptCount val="1"/>
                <c:pt idx="0">
                  <c:v>  weiblich</c:v>
                </c:pt>
              </c:strCache>
            </c:strRef>
          </c:tx>
          <c:spPr>
            <a:solidFill>
              <a:srgbClr val="E6B9B8"/>
            </a:solidFill>
          </c:spPr>
          <c:invertIfNegative val="0"/>
          <c:dLbls>
            <c:dLbl>
              <c:idx val="0"/>
              <c:layout>
                <c:manualLayout>
                  <c:x val="2.2618083905025029E-3"/>
                  <c:y val="-3.7986892892550544E-3"/>
                </c:manualLayout>
              </c:layout>
              <c:spPr>
                <a:solidFill>
                  <a:sysClr val="window" lastClr="FFFFFF"/>
                </a:solidFill>
                <a:ln>
                  <a:noFill/>
                </a:ln>
                <a:effectLst/>
              </c:spPr>
              <c:txPr>
                <a:bodyPr lIns="36000" tIns="36000" rIns="36000" bIns="0"/>
                <a:lstStyle/>
                <a:p>
                  <a:pPr>
                    <a:defRPr sz="800">
                      <a:solidFill>
                        <a:srgbClr val="820000"/>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9686-46B4-A849-50088728293F}"/>
                </c:ext>
              </c:extLst>
            </c:dLbl>
            <c:dLbl>
              <c:idx val="2"/>
              <c:layout>
                <c:manualLayout>
                  <c:x val="-9.44451989384569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D4-4561-8448-CC2BF74EB25C}"/>
                </c:ext>
              </c:extLst>
            </c:dLbl>
            <c:spPr>
              <a:noFill/>
              <a:ln>
                <a:noFill/>
              </a:ln>
              <a:effectLst/>
            </c:spPr>
            <c:txPr>
              <a:bodyPr lIns="36000" tIns="36000" rIns="36000" bIns="0"/>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'Graf 5.2'!$D$36:$G$36</c:f>
              <c:strCache>
                <c:ptCount val="4"/>
                <c:pt idx="0">
                  <c:v>unter 40</c:v>
                </c:pt>
                <c:pt idx="1">
                  <c:v>40 - 60 </c:v>
                </c:pt>
                <c:pt idx="2">
                  <c:v>60 - 80 </c:v>
                </c:pt>
                <c:pt idx="3">
                  <c:v>80 und 
mehr </c:v>
                </c:pt>
              </c:strCache>
            </c:strRef>
          </c:cat>
          <c:val>
            <c:numRef>
              <c:f>'Graf 5.2'!$D$39:$G$39</c:f>
              <c:numCache>
                <c:formatCode>\+0.0;\-0.0</c:formatCode>
                <c:ptCount val="4"/>
                <c:pt idx="0">
                  <c:v>-4.8591116483857917</c:v>
                </c:pt>
                <c:pt idx="1">
                  <c:v>-18.387608246551927</c:v>
                </c:pt>
                <c:pt idx="2">
                  <c:v>-8.3841430658657199</c:v>
                </c:pt>
                <c:pt idx="3">
                  <c:v>17.61954427277416</c:v>
                </c:pt>
              </c:numCache>
            </c:numRef>
          </c:val>
          <c:extLst>
            <c:ext xmlns:c16="http://schemas.microsoft.com/office/drawing/2014/chart" uri="{C3380CC4-5D6E-409C-BE32-E72D297353CC}">
              <c16:uniqueId val="{00000007-9686-46B4-A849-50088728293F}"/>
            </c:ext>
          </c:extLst>
        </c:ser>
        <c:dLbls>
          <c:dLblPos val="outEnd"/>
          <c:showLegendKey val="0"/>
          <c:showVal val="1"/>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cross"/>
        <c:minorTickMark val="none"/>
        <c:tickLblPos val="none"/>
        <c:spPr>
          <a:ln w="3175">
            <a:solidFill>
              <a:sysClr val="windowText" lastClr="000000"/>
            </a:solidFill>
          </a:ln>
        </c:spPr>
        <c:crossAx val="107998592"/>
        <c:crosses val="autoZero"/>
        <c:auto val="1"/>
        <c:lblAlgn val="ctr"/>
        <c:lblOffset val="100"/>
        <c:noMultiLvlLbl val="0"/>
      </c:catAx>
      <c:valAx>
        <c:axId val="107998592"/>
        <c:scaling>
          <c:orientation val="minMax"/>
          <c:max val="50"/>
          <c:min val="-30"/>
        </c:scaling>
        <c:delete val="0"/>
        <c:axPos val="b"/>
        <c:majorGridlines>
          <c:spPr>
            <a:ln w="3175">
              <a:solidFill>
                <a:sysClr val="window" lastClr="FFFFFF">
                  <a:lumMod val="85000"/>
                </a:sysClr>
              </a:solidFill>
            </a:ln>
          </c:spPr>
        </c:majorGridlines>
        <c:title>
          <c:tx>
            <c:rich>
              <a:bodyPr/>
              <a:lstStyle/>
              <a:p>
                <a:pPr>
                  <a:defRPr b="0"/>
                </a:pPr>
                <a:r>
                  <a:rPr lang="de-DE" b="0"/>
                  <a:t>Prozent</a:t>
                </a:r>
              </a:p>
            </c:rich>
          </c:tx>
          <c:overlay val="0"/>
        </c:title>
        <c:numFmt formatCode="General" sourceLinked="0"/>
        <c:majorTickMark val="out"/>
        <c:minorTickMark val="none"/>
        <c:tickLblPos val="nextTo"/>
        <c:spPr>
          <a:ln w="3175">
            <a:solidFill>
              <a:sysClr val="windowText" lastClr="000000"/>
            </a:solidFill>
          </a:ln>
        </c:spPr>
        <c:crossAx val="107997056"/>
        <c:crosses val="autoZero"/>
        <c:crossBetween val="between"/>
        <c:majorUnit val="20"/>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343904310435489"/>
          <c:y val="0.19677586743490613"/>
          <c:w val="0.62791426365741787"/>
          <c:h val="0.63802661147460094"/>
        </c:manualLayout>
      </c:layout>
      <c:barChart>
        <c:barDir val="bar"/>
        <c:grouping val="clustered"/>
        <c:varyColors val="0"/>
        <c:ser>
          <c:idx val="0"/>
          <c:order val="0"/>
          <c:tx>
            <c:strRef>
              <c:f>'Graf 5.2'!$C$40</c:f>
              <c:strCache>
                <c:ptCount val="1"/>
                <c:pt idx="0">
                  <c:v>  männlich</c:v>
                </c:pt>
              </c:strCache>
            </c:strRef>
          </c:tx>
          <c:spPr>
            <a:solidFill>
              <a:srgbClr val="8EB4E3"/>
            </a:solidFill>
          </c:spPr>
          <c:invertIfNegative val="0"/>
          <c:dLbls>
            <c:dLbl>
              <c:idx val="0"/>
              <c:layout>
                <c:manualLayout>
                  <c:x val="-5.46641221757884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D-4D48-9CCE-B0B298541D66}"/>
                </c:ext>
              </c:extLst>
            </c:dLbl>
            <c:spPr>
              <a:noFill/>
              <a:ln>
                <a:noFill/>
              </a:ln>
              <a:effectLst/>
            </c:spPr>
            <c:txPr>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5.2'!$D$36:$G$36</c:f>
              <c:strCache>
                <c:ptCount val="4"/>
                <c:pt idx="0">
                  <c:v>unter 40</c:v>
                </c:pt>
                <c:pt idx="1">
                  <c:v>40 - 60 </c:v>
                </c:pt>
                <c:pt idx="2">
                  <c:v>60 - 80 </c:v>
                </c:pt>
                <c:pt idx="3">
                  <c:v>80 und 
mehr </c:v>
                </c:pt>
              </c:strCache>
            </c:strRef>
          </c:cat>
          <c:val>
            <c:numRef>
              <c:f>'Graf 5.2'!$D$40:$G$40</c:f>
              <c:numCache>
                <c:formatCode>\+0;\-0</c:formatCode>
                <c:ptCount val="4"/>
                <c:pt idx="0">
                  <c:v>-3.0540472197463679</c:v>
                </c:pt>
                <c:pt idx="1">
                  <c:v>-9.4092225266699323</c:v>
                </c:pt>
                <c:pt idx="2">
                  <c:v>-5.1253293688684645</c:v>
                </c:pt>
                <c:pt idx="3">
                  <c:v>16.71070811735899</c:v>
                </c:pt>
              </c:numCache>
            </c:numRef>
          </c:val>
          <c:extLst>
            <c:ext xmlns:c16="http://schemas.microsoft.com/office/drawing/2014/chart" uri="{C3380CC4-5D6E-409C-BE32-E72D297353CC}">
              <c16:uniqueId val="{00000001-FB18-4566-A54A-3C108D03B64E}"/>
            </c:ext>
          </c:extLst>
        </c:ser>
        <c:ser>
          <c:idx val="1"/>
          <c:order val="1"/>
          <c:tx>
            <c:strRef>
              <c:f>'Graf 5.2'!$C$41</c:f>
              <c:strCache>
                <c:ptCount val="1"/>
                <c:pt idx="0">
                  <c:v>  weiblich</c:v>
                </c:pt>
              </c:strCache>
            </c:strRef>
          </c:tx>
          <c:spPr>
            <a:solidFill>
              <a:srgbClr val="E6B9B8"/>
            </a:solidFill>
          </c:spPr>
          <c:invertIfNegative val="0"/>
          <c:dLbls>
            <c:dLbl>
              <c:idx val="0"/>
              <c:layout>
                <c:manualLayout>
                  <c:x val="-5.2529745640009944E-2"/>
                  <c:y val="7.774717916525266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D-4D48-9CCE-B0B298541D66}"/>
                </c:ext>
              </c:extLst>
            </c:dLbl>
            <c:spPr>
              <a:noFill/>
              <a:ln>
                <a:noFill/>
              </a:ln>
              <a:effectLst/>
            </c:spPr>
            <c:txPr>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5.2'!$D$36:$G$36</c:f>
              <c:strCache>
                <c:ptCount val="4"/>
                <c:pt idx="0">
                  <c:v>unter 40</c:v>
                </c:pt>
                <c:pt idx="1">
                  <c:v>40 - 60 </c:v>
                </c:pt>
                <c:pt idx="2">
                  <c:v>60 - 80 </c:v>
                </c:pt>
                <c:pt idx="3">
                  <c:v>80 und 
mehr </c:v>
                </c:pt>
              </c:strCache>
            </c:strRef>
          </c:cat>
          <c:val>
            <c:numRef>
              <c:f>'Graf 5.2'!$D$41:$G$41</c:f>
              <c:numCache>
                <c:formatCode>\+0;\-0</c:formatCode>
                <c:ptCount val="4"/>
                <c:pt idx="0">
                  <c:v>-2.9180909093216032</c:v>
                </c:pt>
                <c:pt idx="1">
                  <c:v>-7.5392871332512224</c:v>
                </c:pt>
                <c:pt idx="2">
                  <c:v>-7.0654850444663611</c:v>
                </c:pt>
                <c:pt idx="3">
                  <c:v>11.305228191740083</c:v>
                </c:pt>
              </c:numCache>
            </c:numRef>
          </c:val>
          <c:extLst>
            <c:ext xmlns:c16="http://schemas.microsoft.com/office/drawing/2014/chart" uri="{C3380CC4-5D6E-409C-BE32-E72D297353CC}">
              <c16:uniqueId val="{00000004-FB18-4566-A54A-3C108D03B64E}"/>
            </c:ext>
          </c:extLst>
        </c:ser>
        <c:dLbls>
          <c:dLblPos val="inEnd"/>
          <c:showLegendKey val="0"/>
          <c:showVal val="1"/>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cross"/>
        <c:minorTickMark val="none"/>
        <c:tickLblPos val="low"/>
        <c:spPr>
          <a:ln w="3175">
            <a:solidFill>
              <a:sysClr val="windowText" lastClr="000000"/>
            </a:solidFill>
          </a:ln>
        </c:spPr>
        <c:crossAx val="111573632"/>
        <c:crosses val="autoZero"/>
        <c:auto val="0"/>
        <c:lblAlgn val="ctr"/>
        <c:lblOffset val="100"/>
        <c:noMultiLvlLbl val="0"/>
      </c:catAx>
      <c:valAx>
        <c:axId val="111573632"/>
        <c:scaling>
          <c:orientation val="minMax"/>
          <c:max val="20"/>
          <c:min val="-20"/>
        </c:scaling>
        <c:delete val="0"/>
        <c:axPos val="b"/>
        <c:majorGridlines>
          <c:spPr>
            <a:ln w="3175">
              <a:solidFill>
                <a:sysClr val="window" lastClr="FFFFFF">
                  <a:lumMod val="85000"/>
                </a:sysClr>
              </a:solidFill>
            </a:ln>
          </c:spPr>
        </c:majorGridlines>
        <c:title>
          <c:tx>
            <c:rich>
              <a:bodyPr/>
              <a:lstStyle/>
              <a:p>
                <a:pPr>
                  <a:defRPr b="0"/>
                </a:pPr>
                <a:r>
                  <a:rPr lang="de-DE" b="0"/>
                  <a:t>Tausend</a:t>
                </a:r>
              </a:p>
            </c:rich>
          </c:tx>
          <c:layout>
            <c:manualLayout>
              <c:xMode val="edge"/>
              <c:yMode val="edge"/>
              <c:x val="0.58188066123713067"/>
              <c:y val="0.90238990344897818"/>
            </c:manualLayout>
          </c:layout>
          <c:overlay val="0"/>
        </c:title>
        <c:numFmt formatCode="#\ ##0\ \ \ \ " sourceLinked="0"/>
        <c:majorTickMark val="out"/>
        <c:minorTickMark val="none"/>
        <c:tickLblPos val="nextTo"/>
        <c:spPr>
          <a:ln w="3175">
            <a:solidFill>
              <a:sysClr val="windowText" lastClr="000000"/>
            </a:solidFill>
          </a:ln>
        </c:spPr>
        <c:crossAx val="111572096"/>
        <c:crosses val="autoZero"/>
        <c:crossBetween val="between"/>
        <c:majorUnit val="10"/>
      </c:valAx>
      <c:spPr>
        <a:solidFill>
          <a:sysClr val="window" lastClr="FFFFFF"/>
        </a:solidFill>
        <a:ln w="3175">
          <a:solidFill>
            <a:sysClr val="windowText" lastClr="000000"/>
          </a:solidFill>
        </a:ln>
      </c:spPr>
    </c:plotArea>
    <c:legend>
      <c:legendPos val="b"/>
      <c:layout>
        <c:manualLayout>
          <c:xMode val="edge"/>
          <c:yMode val="edge"/>
          <c:x val="0"/>
          <c:y val="0.92017563466549457"/>
          <c:w val="0.47198584566354457"/>
          <c:h val="7.2203729011372453E-2"/>
        </c:manualLayout>
      </c:layout>
      <c:overlay val="0"/>
    </c:legend>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Krankenhausfälle 2022 bis 2042 nach den häufigsten Diagnosekapiteln</a:t>
            </a:r>
          </a:p>
        </c:rich>
      </c:tx>
      <c:layout>
        <c:manualLayout>
          <c:xMode val="edge"/>
          <c:yMode val="edge"/>
          <c:x val="0.15218366623167798"/>
          <c:y val="3.1729499893895091E-2"/>
        </c:manualLayout>
      </c:layout>
      <c:overlay val="0"/>
    </c:title>
    <c:autoTitleDeleted val="0"/>
    <c:plotArea>
      <c:layout>
        <c:manualLayout>
          <c:layoutTarget val="inner"/>
          <c:xMode val="edge"/>
          <c:yMode val="edge"/>
          <c:x val="0.12607726965725374"/>
          <c:y val="0.10262570355218653"/>
          <c:w val="0.84187608470765263"/>
          <c:h val="0.56390085428949588"/>
        </c:manualLayout>
      </c:layout>
      <c:barChart>
        <c:barDir val="bar"/>
        <c:grouping val="stacked"/>
        <c:varyColors val="0"/>
        <c:ser>
          <c:idx val="0"/>
          <c:order val="0"/>
          <c:tx>
            <c:strRef>
              <c:f>'Graf 5.3'!$B$3</c:f>
              <c:strCache>
                <c:ptCount val="1"/>
                <c:pt idx="0">
                  <c:v>  Herz-Kreislauf-Erkrankungen</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5.3'!$C$3:$H$3</c:f>
              <c:numCache>
                <c:formatCode>0</c:formatCode>
                <c:ptCount val="6"/>
                <c:pt idx="0">
                  <c:v>80.716828058385403</c:v>
                </c:pt>
                <c:pt idx="1">
                  <c:v>80.861059026997495</c:v>
                </c:pt>
                <c:pt idx="2">
                  <c:v>80.337910126613039</c:v>
                </c:pt>
                <c:pt idx="3">
                  <c:v>79.695783178948815</c:v>
                </c:pt>
                <c:pt idx="4">
                  <c:v>78.837456191329494</c:v>
                </c:pt>
                <c:pt idx="5">
                  <c:v>77.495000000000005</c:v>
                </c:pt>
              </c:numCache>
            </c:numRef>
          </c:val>
          <c:extLst>
            <c:ext xmlns:c16="http://schemas.microsoft.com/office/drawing/2014/chart" uri="{C3380CC4-5D6E-409C-BE32-E72D297353CC}">
              <c16:uniqueId val="{00000000-FAB7-42CD-98A3-97AAC5654BB8}"/>
            </c:ext>
          </c:extLst>
        </c:ser>
        <c:ser>
          <c:idx val="1"/>
          <c:order val="1"/>
          <c:tx>
            <c:strRef>
              <c:f>'Graf 5.3'!$B$4</c:f>
              <c:strCache>
                <c:ptCount val="1"/>
                <c:pt idx="0">
                  <c:v>  Neubildungen</c:v>
                </c:pt>
              </c:strCache>
            </c:strRef>
          </c:tx>
          <c:spPr>
            <a:solidFill>
              <a:srgbClr val="E6B9B8"/>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5.3'!$C$4:$H$4</c:f>
              <c:numCache>
                <c:formatCode>0</c:formatCode>
                <c:ptCount val="6"/>
                <c:pt idx="0">
                  <c:v>56.089296937538585</c:v>
                </c:pt>
                <c:pt idx="1">
                  <c:v>56.972236662669005</c:v>
                </c:pt>
                <c:pt idx="2">
                  <c:v>58.638261178084633</c:v>
                </c:pt>
                <c:pt idx="3">
                  <c:v>59.423922989122225</c:v>
                </c:pt>
                <c:pt idx="4">
                  <c:v>59.719984848614729</c:v>
                </c:pt>
                <c:pt idx="5">
                  <c:v>59.561</c:v>
                </c:pt>
              </c:numCache>
            </c:numRef>
          </c:val>
          <c:extLst>
            <c:ext xmlns:c16="http://schemas.microsoft.com/office/drawing/2014/chart" uri="{C3380CC4-5D6E-409C-BE32-E72D297353CC}">
              <c16:uniqueId val="{00000001-FAB7-42CD-98A3-97AAC5654BB8}"/>
            </c:ext>
          </c:extLst>
        </c:ser>
        <c:ser>
          <c:idx val="2"/>
          <c:order val="2"/>
          <c:tx>
            <c:strRef>
              <c:f>'Graf 5.3'!$B$5</c:f>
              <c:strCache>
                <c:ptCount val="1"/>
                <c:pt idx="0">
                  <c:v>  Krankheiten des Verdauungssystems</c:v>
                </c:pt>
              </c:strCache>
            </c:strRef>
          </c:tx>
          <c:spPr>
            <a:solidFill>
              <a:srgbClr val="E0EACC"/>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5.3'!$C$5:$H$5</c:f>
              <c:numCache>
                <c:formatCode>0</c:formatCode>
                <c:ptCount val="6"/>
                <c:pt idx="0">
                  <c:v>49.883100982569339</c:v>
                </c:pt>
                <c:pt idx="1">
                  <c:v>50.235562865208678</c:v>
                </c:pt>
                <c:pt idx="2">
                  <c:v>50.965670305881041</c:v>
                </c:pt>
                <c:pt idx="3">
                  <c:v>51.649318709150869</c:v>
                </c:pt>
                <c:pt idx="4">
                  <c:v>52.232786397113749</c:v>
                </c:pt>
                <c:pt idx="5">
                  <c:v>52.107999999999997</c:v>
                </c:pt>
              </c:numCache>
            </c:numRef>
          </c:val>
          <c:extLst>
            <c:ext xmlns:c16="http://schemas.microsoft.com/office/drawing/2014/chart" uri="{C3380CC4-5D6E-409C-BE32-E72D297353CC}">
              <c16:uniqueId val="{00000002-FAB7-42CD-98A3-97AAC5654BB8}"/>
            </c:ext>
          </c:extLst>
        </c:ser>
        <c:ser>
          <c:idx val="3"/>
          <c:order val="3"/>
          <c:tx>
            <c:strRef>
              <c:f>'Graf 5.3'!$B$6</c:f>
              <c:strCache>
                <c:ptCount val="1"/>
                <c:pt idx="0">
                  <c:v>  Verletzungen und Vergiftungen</c:v>
                </c:pt>
              </c:strCache>
            </c:strRef>
          </c:tx>
          <c:spPr>
            <a:solidFill>
              <a:srgbClr val="BAABCD"/>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5.3'!$C$6:$H$6</c:f>
              <c:numCache>
                <c:formatCode>0</c:formatCode>
                <c:ptCount val="6"/>
                <c:pt idx="0">
                  <c:v>53.026888591525626</c:v>
                </c:pt>
                <c:pt idx="1">
                  <c:v>52.832288400590301</c:v>
                </c:pt>
                <c:pt idx="2">
                  <c:v>52.465283416569747</c:v>
                </c:pt>
                <c:pt idx="3">
                  <c:v>52.622449690506819</c:v>
                </c:pt>
                <c:pt idx="4">
                  <c:v>52.522477505278935</c:v>
                </c:pt>
                <c:pt idx="5">
                  <c:v>51.753</c:v>
                </c:pt>
              </c:numCache>
            </c:numRef>
          </c:val>
          <c:extLst>
            <c:ext xmlns:c16="http://schemas.microsoft.com/office/drawing/2014/chart" uri="{C3380CC4-5D6E-409C-BE32-E72D297353CC}">
              <c16:uniqueId val="{00000003-FAB7-42CD-98A3-97AAC5654BB8}"/>
            </c:ext>
          </c:extLst>
        </c:ser>
        <c:ser>
          <c:idx val="4"/>
          <c:order val="4"/>
          <c:tx>
            <c:strRef>
              <c:f>'Graf 5.3'!$B$7</c:f>
              <c:strCache>
                <c:ptCount val="1"/>
                <c:pt idx="0">
                  <c:v>  Krankheiten des Muskel-Skelett-Systems</c:v>
                </c:pt>
              </c:strCache>
            </c:strRef>
          </c:tx>
          <c:spPr>
            <a:solidFill>
              <a:srgbClr val="E1C6A3"/>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5.3'!$C$7:$H$7</c:f>
              <c:numCache>
                <c:formatCode>0</c:formatCode>
                <c:ptCount val="6"/>
                <c:pt idx="0">
                  <c:v>36.007216863702858</c:v>
                </c:pt>
                <c:pt idx="1">
                  <c:v>36.528228322405425</c:v>
                </c:pt>
                <c:pt idx="2">
                  <c:v>37.441256511696935</c:v>
                </c:pt>
                <c:pt idx="3">
                  <c:v>38.126490284904051</c:v>
                </c:pt>
                <c:pt idx="4">
                  <c:v>38.703524864203352</c:v>
                </c:pt>
                <c:pt idx="5">
                  <c:v>38.773000000000003</c:v>
                </c:pt>
              </c:numCache>
            </c:numRef>
          </c:val>
          <c:extLst>
            <c:ext xmlns:c16="http://schemas.microsoft.com/office/drawing/2014/chart" uri="{C3380CC4-5D6E-409C-BE32-E72D297353CC}">
              <c16:uniqueId val="{00000004-FAB7-42CD-98A3-97AAC5654BB8}"/>
            </c:ext>
          </c:extLst>
        </c:ser>
        <c:ser>
          <c:idx val="5"/>
          <c:order val="5"/>
          <c:tx>
            <c:strRef>
              <c:f>'Graf 5.3'!$B$8</c:f>
              <c:strCache>
                <c:ptCount val="1"/>
                <c:pt idx="0">
                  <c:v>  Krankheiten des Atmungssystems</c:v>
                </c:pt>
              </c:strCache>
            </c:strRef>
          </c:tx>
          <c:spPr>
            <a:solidFill>
              <a:srgbClr val="FBC497"/>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5.3'!$C$8:$H$8</c:f>
              <c:numCache>
                <c:formatCode>0</c:formatCode>
                <c:ptCount val="6"/>
                <c:pt idx="0">
                  <c:v>34.418298755885708</c:v>
                </c:pt>
                <c:pt idx="1">
                  <c:v>34.347922776100731</c:v>
                </c:pt>
                <c:pt idx="2">
                  <c:v>34.051180549100408</c:v>
                </c:pt>
                <c:pt idx="3">
                  <c:v>33.94106853829058</c:v>
                </c:pt>
                <c:pt idx="4">
                  <c:v>33.900591401075658</c:v>
                </c:pt>
                <c:pt idx="5">
                  <c:v>33.707999999999998</c:v>
                </c:pt>
              </c:numCache>
            </c:numRef>
          </c:val>
          <c:extLst>
            <c:ext xmlns:c16="http://schemas.microsoft.com/office/drawing/2014/chart" uri="{C3380CC4-5D6E-409C-BE32-E72D297353CC}">
              <c16:uniqueId val="{00000005-FAB7-42CD-98A3-97AAC5654BB8}"/>
            </c:ext>
          </c:extLst>
        </c:ser>
        <c:ser>
          <c:idx val="6"/>
          <c:order val="6"/>
          <c:tx>
            <c:strRef>
              <c:f>'Graf 5.3'!$B$9</c:f>
              <c:strCache>
                <c:ptCount val="1"/>
                <c:pt idx="0">
                  <c:v>  psychische und Verhaltensstörungen</c:v>
                </c:pt>
              </c:strCache>
            </c:strRef>
          </c:tx>
          <c:spPr>
            <a:solidFill>
              <a:srgbClr val="A2E2D3"/>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2042</c:v>
                </c:pt>
                <c:pt idx="1">
                  <c:v>2040</c:v>
                </c:pt>
                <c:pt idx="2">
                  <c:v>2035</c:v>
                </c:pt>
                <c:pt idx="3">
                  <c:v>2030</c:v>
                </c:pt>
                <c:pt idx="4">
                  <c:v>2025</c:v>
                </c:pt>
                <c:pt idx="5">
                  <c:v>2022 (IST)</c:v>
                </c:pt>
              </c:strCache>
            </c:strRef>
          </c:cat>
          <c:val>
            <c:numRef>
              <c:f>'Graf 5.3'!$C$9:$H$9</c:f>
              <c:numCache>
                <c:formatCode>0</c:formatCode>
                <c:ptCount val="6"/>
                <c:pt idx="0">
                  <c:v>26.382552260259871</c:v>
                </c:pt>
                <c:pt idx="1">
                  <c:v>26.59001138472901</c:v>
                </c:pt>
                <c:pt idx="2">
                  <c:v>27.156691049694501</c:v>
                </c:pt>
                <c:pt idx="3">
                  <c:v>27.876503795032381</c:v>
                </c:pt>
                <c:pt idx="4">
                  <c:v>28.594472430463057</c:v>
                </c:pt>
                <c:pt idx="5">
                  <c:v>28.684000000000001</c:v>
                </c:pt>
              </c:numCache>
            </c:numRef>
          </c:val>
          <c:extLst>
            <c:ext xmlns:c16="http://schemas.microsoft.com/office/drawing/2014/chart" uri="{C3380CC4-5D6E-409C-BE32-E72D297353CC}">
              <c16:uniqueId val="{00000006-FAB7-42CD-98A3-97AAC5654BB8}"/>
            </c:ext>
          </c:extLst>
        </c:ser>
        <c:ser>
          <c:idx val="8"/>
          <c:order val="7"/>
          <c:tx>
            <c:strRef>
              <c:f>'Graf 5.3'!$B$10</c:f>
              <c:strCache>
                <c:ptCount val="1"/>
                <c:pt idx="0">
                  <c:v>  Krankheiten des Urogenitalsystems </c:v>
                </c:pt>
              </c:strCache>
            </c:strRef>
          </c:tx>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5.3'!$C$2:$H$2</c:f>
              <c:strCache>
                <c:ptCount val="6"/>
                <c:pt idx="0">
                  <c:v>2042</c:v>
                </c:pt>
                <c:pt idx="1">
                  <c:v>2040</c:v>
                </c:pt>
                <c:pt idx="2">
                  <c:v>2035</c:v>
                </c:pt>
                <c:pt idx="3">
                  <c:v>2030</c:v>
                </c:pt>
                <c:pt idx="4">
                  <c:v>2025</c:v>
                </c:pt>
                <c:pt idx="5">
                  <c:v>2022 (IST)</c:v>
                </c:pt>
              </c:strCache>
            </c:strRef>
          </c:cat>
          <c:val>
            <c:numRef>
              <c:f>'Graf 5.3'!$C$10:$H$10</c:f>
              <c:numCache>
                <c:formatCode>0</c:formatCode>
                <c:ptCount val="6"/>
                <c:pt idx="0">
                  <c:v>28.740709325934425</c:v>
                </c:pt>
                <c:pt idx="1">
                  <c:v>28.880151624985135</c:v>
                </c:pt>
                <c:pt idx="2">
                  <c:v>29.087157274143234</c:v>
                </c:pt>
                <c:pt idx="3">
                  <c:v>29.185378673303891</c:v>
                </c:pt>
                <c:pt idx="4">
                  <c:v>29.130361987671673</c:v>
                </c:pt>
                <c:pt idx="5">
                  <c:v>28.853999999999999</c:v>
                </c:pt>
              </c:numCache>
            </c:numRef>
          </c:val>
          <c:extLst>
            <c:ext xmlns:c16="http://schemas.microsoft.com/office/drawing/2014/chart" uri="{C3380CC4-5D6E-409C-BE32-E72D297353CC}">
              <c16:uniqueId val="{00000000-CBDD-453D-A1BF-8FB4287AC506}"/>
            </c:ext>
          </c:extLst>
        </c:ser>
        <c:ser>
          <c:idx val="9"/>
          <c:order val="8"/>
          <c:tx>
            <c:strRef>
              <c:f>'Graf 5.3'!$B$11</c:f>
              <c:strCache>
                <c:ptCount val="1"/>
                <c:pt idx="0">
                  <c:v>  Krankheiten des Nervensystems  </c:v>
                </c:pt>
              </c:strCache>
            </c:strRef>
          </c:tx>
          <c:spPr>
            <a:solidFill>
              <a:srgbClr val="A5A5A5">
                <a:lumMod val="40000"/>
                <a:lumOff val="60000"/>
              </a:srgbClr>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5.3'!$C$2:$H$2</c:f>
              <c:strCache>
                <c:ptCount val="6"/>
                <c:pt idx="0">
                  <c:v>2042</c:v>
                </c:pt>
                <c:pt idx="1">
                  <c:v>2040</c:v>
                </c:pt>
                <c:pt idx="2">
                  <c:v>2035</c:v>
                </c:pt>
                <c:pt idx="3">
                  <c:v>2030</c:v>
                </c:pt>
                <c:pt idx="4">
                  <c:v>2025</c:v>
                </c:pt>
                <c:pt idx="5">
                  <c:v>2022 (IST)</c:v>
                </c:pt>
              </c:strCache>
            </c:strRef>
          </c:cat>
          <c:val>
            <c:numRef>
              <c:f>'Graf 5.3'!$C$11:$H$11</c:f>
              <c:numCache>
                <c:formatCode>0</c:formatCode>
                <c:ptCount val="6"/>
                <c:pt idx="0">
                  <c:v>19.251576001401663</c:v>
                </c:pt>
                <c:pt idx="1">
                  <c:v>19.402415957924543</c:v>
                </c:pt>
                <c:pt idx="2">
                  <c:v>19.632912417413042</c:v>
                </c:pt>
                <c:pt idx="3">
                  <c:v>19.782723460419653</c:v>
                </c:pt>
                <c:pt idx="4">
                  <c:v>19.945762319162021</c:v>
                </c:pt>
                <c:pt idx="5">
                  <c:v>19.908999999999999</c:v>
                </c:pt>
              </c:numCache>
            </c:numRef>
          </c:val>
          <c:extLst>
            <c:ext xmlns:c16="http://schemas.microsoft.com/office/drawing/2014/chart" uri="{C3380CC4-5D6E-409C-BE32-E72D297353CC}">
              <c16:uniqueId val="{00000000-9AC0-4A81-AD41-9E9D763A97D8}"/>
            </c:ext>
          </c:extLst>
        </c:ser>
        <c:ser>
          <c:idx val="7"/>
          <c:order val="9"/>
          <c:tx>
            <c:strRef>
              <c:f>'Graf 5.3'!$B$12</c:f>
              <c:strCache>
                <c:ptCount val="1"/>
                <c:pt idx="0">
                  <c:v>  Schwangerschaft, Geburt, Wochenbett</c:v>
                </c:pt>
              </c:strCache>
            </c:strRef>
          </c:tx>
          <c:spPr>
            <a:solidFill>
              <a:srgbClr val="F4F4C2"/>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5.3'!$C$2:$H$2</c:f>
              <c:strCache>
                <c:ptCount val="6"/>
                <c:pt idx="0">
                  <c:v>2042</c:v>
                </c:pt>
                <c:pt idx="1">
                  <c:v>2040</c:v>
                </c:pt>
                <c:pt idx="2">
                  <c:v>2035</c:v>
                </c:pt>
                <c:pt idx="3">
                  <c:v>2030</c:v>
                </c:pt>
                <c:pt idx="4">
                  <c:v>2025</c:v>
                </c:pt>
                <c:pt idx="5">
                  <c:v>2022 (IST)</c:v>
                </c:pt>
              </c:strCache>
            </c:strRef>
          </c:cat>
          <c:val>
            <c:numRef>
              <c:f>'Graf 5.3'!$C$12:$H$12</c:f>
              <c:numCache>
                <c:formatCode>0</c:formatCode>
                <c:ptCount val="6"/>
                <c:pt idx="0">
                  <c:v>18.402663629692022</c:v>
                </c:pt>
                <c:pt idx="1">
                  <c:v>18.384543453312531</c:v>
                </c:pt>
                <c:pt idx="2">
                  <c:v>18.078079782375266</c:v>
                </c:pt>
                <c:pt idx="3">
                  <c:v>17.732144832038095</c:v>
                </c:pt>
                <c:pt idx="4">
                  <c:v>18.043315286680453</c:v>
                </c:pt>
                <c:pt idx="5">
                  <c:v>18.643000000000001</c:v>
                </c:pt>
              </c:numCache>
            </c:numRef>
          </c:val>
          <c:extLst>
            <c:ext xmlns:c16="http://schemas.microsoft.com/office/drawing/2014/chart" uri="{C3380CC4-5D6E-409C-BE32-E72D297353CC}">
              <c16:uniqueId val="{00000001-CBDD-453D-A1BF-8FB4287AC506}"/>
            </c:ext>
          </c:extLst>
        </c:ser>
        <c:dLbls>
          <c:showLegendKey val="0"/>
          <c:showVal val="1"/>
          <c:showCatName val="0"/>
          <c:showSerName val="0"/>
          <c:showPercent val="0"/>
          <c:showBubbleSize val="0"/>
        </c:dLbls>
        <c:gapWidth val="40"/>
        <c:overlap val="100"/>
        <c:axId val="117411200"/>
        <c:axId val="117433472"/>
      </c:barChart>
      <c:catAx>
        <c:axId val="117411200"/>
        <c:scaling>
          <c:orientation val="minMax"/>
        </c:scaling>
        <c:delete val="0"/>
        <c:axPos val="l"/>
        <c:numFmt formatCode="General" sourceLinked="0"/>
        <c:majorTickMark val="out"/>
        <c:minorTickMark val="none"/>
        <c:tickLblPos val="nextTo"/>
        <c:spPr>
          <a:ln w="3175">
            <a:solidFill>
              <a:sysClr val="windowText" lastClr="000000"/>
            </a:solidFill>
          </a:ln>
        </c:spPr>
        <c:crossAx val="117433472"/>
        <c:crosses val="autoZero"/>
        <c:auto val="1"/>
        <c:lblAlgn val="ctr"/>
        <c:lblOffset val="100"/>
        <c:noMultiLvlLbl val="0"/>
      </c:catAx>
      <c:valAx>
        <c:axId val="117433472"/>
        <c:scaling>
          <c:orientation val="minMax"/>
          <c:max val="450"/>
        </c:scaling>
        <c:delete val="0"/>
        <c:axPos val="b"/>
        <c:majorGridlines>
          <c:spPr>
            <a:ln w="3175">
              <a:solidFill>
                <a:sysClr val="window" lastClr="FFFFFF">
                  <a:lumMod val="85000"/>
                </a:sysClr>
              </a:solidFill>
            </a:ln>
          </c:spPr>
        </c:majorGridlines>
        <c:title>
          <c:tx>
            <c:rich>
              <a:bodyPr/>
              <a:lstStyle/>
              <a:p>
                <a:pPr>
                  <a:defRPr b="0"/>
                </a:pPr>
                <a:r>
                  <a:rPr lang="en-US" b="0"/>
                  <a:t>Tausend</a:t>
                </a:r>
              </a:p>
            </c:rich>
          </c:tx>
          <c:layout>
            <c:manualLayout>
              <c:xMode val="edge"/>
              <c:yMode val="edge"/>
              <c:x val="0.50670481927710853"/>
              <c:y val="0.71244047049955594"/>
            </c:manualLayout>
          </c:layout>
          <c:overlay val="0"/>
        </c:title>
        <c:numFmt formatCode="0" sourceLinked="1"/>
        <c:majorTickMark val="out"/>
        <c:minorTickMark val="none"/>
        <c:tickLblPos val="nextTo"/>
        <c:spPr>
          <a:ln w="3175">
            <a:solidFill>
              <a:sysClr val="windowText" lastClr="000000"/>
            </a:solidFill>
          </a:ln>
        </c:spPr>
        <c:crossAx val="117411200"/>
        <c:crosses val="autoZero"/>
        <c:crossBetween val="between"/>
      </c:valAx>
      <c:spPr>
        <a:ln w="3175">
          <a:solidFill>
            <a:sysClr val="windowText" lastClr="000000"/>
          </a:solidFill>
        </a:ln>
      </c:spPr>
    </c:plotArea>
    <c:legend>
      <c:legendPos val="b"/>
      <c:layout>
        <c:manualLayout>
          <c:xMode val="edge"/>
          <c:yMode val="edge"/>
          <c:x val="7.0710053059439656E-2"/>
          <c:y val="0.76321006401913394"/>
          <c:w val="0.92723230118204447"/>
          <c:h val="0.23043131842219144"/>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749614093548622E-2"/>
          <c:y val="0.14566726009815506"/>
          <c:w val="0.7662000471670517"/>
          <c:h val="0.73317706057635901"/>
        </c:manualLayout>
      </c:layout>
      <c:barChart>
        <c:barDir val="bar"/>
        <c:grouping val="clustered"/>
        <c:varyColors val="0"/>
        <c:ser>
          <c:idx val="0"/>
          <c:order val="0"/>
          <c:tx>
            <c:strRef>
              <c:f>'Graf 5.3'!$C$26</c:f>
              <c:strCache>
                <c:ptCount val="1"/>
                <c:pt idx="0">
                  <c:v>  männlich</c:v>
                </c:pt>
              </c:strCache>
            </c:strRef>
          </c:tx>
          <c:spPr>
            <a:solidFill>
              <a:srgbClr val="8EB4E3"/>
            </a:solidFill>
          </c:spPr>
          <c:invertIfNegative val="0"/>
          <c:dLbls>
            <c:dLbl>
              <c:idx val="1"/>
              <c:layout>
                <c:manualLayout>
                  <c:x val="-9.5042673920105625E-2"/>
                  <c:y val="-9.6150697064349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52-40FE-B041-D127559FB339}"/>
                </c:ext>
              </c:extLst>
            </c:dLbl>
            <c:dLbl>
              <c:idx val="2"/>
              <c:layout>
                <c:manualLayout>
                  <c:x val="-0.11260390936706112"/>
                  <c:y val="-9.550911643497184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52-40FE-B041-D127559FB339}"/>
                </c:ext>
              </c:extLst>
            </c:dLbl>
            <c:dLbl>
              <c:idx val="6"/>
              <c:layout>
                <c:manualLayout>
                  <c:x val="-2.1460192554080253E-2"/>
                  <c:y val="-5.296538540983616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52-40FE-B041-D127559FB339}"/>
                </c:ext>
              </c:extLst>
            </c:dLbl>
            <c:spPr>
              <a:no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5.3'!$B$27:$B$36</c:f>
              <c:strCache>
                <c:ptCount val="10"/>
                <c:pt idx="0">
                  <c:v>Schwangerschaft, 
Geburt, Wochenbett  </c:v>
                </c:pt>
                <c:pt idx="1">
                  <c:v>Krankheiten des 
Nervensystems      </c:v>
                </c:pt>
                <c:pt idx="2">
                  <c:v>Krankheiten des
Urogenitalsystems    </c:v>
                </c:pt>
                <c:pt idx="3">
                  <c:v>psychische und 
Verhaltensstörungen  </c:v>
                </c:pt>
                <c:pt idx="4">
                  <c:v>Krankheiten des 
Atmungssystems    </c:v>
                </c:pt>
                <c:pt idx="5">
                  <c:v>Krankheiten des
   Muskel-Skelett-Systems</c:v>
                </c:pt>
                <c:pt idx="6">
                  <c:v>Verletzungen und 
Vergiftungen         </c:v>
                </c:pt>
                <c:pt idx="7">
                  <c:v>Krankheiten des 
Verdauungssystems   </c:v>
                </c:pt>
                <c:pt idx="8">
                  <c:v>Neubildungen        </c:v>
                </c:pt>
                <c:pt idx="9">
                  <c:v>Herz-Kreislauf-
Erkrankungen        </c:v>
                </c:pt>
              </c:strCache>
            </c:strRef>
          </c:cat>
          <c:val>
            <c:numRef>
              <c:f>'Graf 5.3'!$C$27:$C$36</c:f>
              <c:numCache>
                <c:formatCode>\+0.0;\-0.0</c:formatCode>
                <c:ptCount val="10"/>
                <c:pt idx="1">
                  <c:v>-1.8488525142006067</c:v>
                </c:pt>
                <c:pt idx="2">
                  <c:v>3.2334156522540138</c:v>
                </c:pt>
                <c:pt idx="3">
                  <c:v>-8.3302291021769967</c:v>
                </c:pt>
                <c:pt idx="4">
                  <c:v>4.024364944868509</c:v>
                </c:pt>
                <c:pt idx="5">
                  <c:v>-6.209528006775157</c:v>
                </c:pt>
                <c:pt idx="6">
                  <c:v>1.6027369286047215</c:v>
                </c:pt>
                <c:pt idx="7">
                  <c:v>-3.9714213165307752</c:v>
                </c:pt>
                <c:pt idx="8">
                  <c:v>-3.0438042930822196</c:v>
                </c:pt>
                <c:pt idx="9">
                  <c:v>4.2420889465137188</c:v>
                </c:pt>
              </c:numCache>
            </c:numRef>
          </c:val>
          <c:extLst>
            <c:ext xmlns:c16="http://schemas.microsoft.com/office/drawing/2014/chart" uri="{C3380CC4-5D6E-409C-BE32-E72D297353CC}">
              <c16:uniqueId val="{00000001-3101-48B5-A26D-7D3F1B42FC62}"/>
            </c:ext>
          </c:extLst>
        </c:ser>
        <c:ser>
          <c:idx val="1"/>
          <c:order val="1"/>
          <c:tx>
            <c:strRef>
              <c:f>'Graf 5.3'!$D$26</c:f>
              <c:strCache>
                <c:ptCount val="1"/>
                <c:pt idx="0">
                  <c:v>  weiblich</c:v>
                </c:pt>
              </c:strCache>
            </c:strRef>
          </c:tx>
          <c:spPr>
            <a:solidFill>
              <a:srgbClr val="E6B9B8"/>
            </a:solidFill>
          </c:spPr>
          <c:invertIfNegative val="0"/>
          <c:dLbls>
            <c:dLbl>
              <c:idx val="0"/>
              <c:layout>
                <c:manualLayout>
                  <c:x val="-3.0463490839019523E-2"/>
                  <c:y val="-3.4694469519536142E-18"/>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07932877174651"/>
                      <c:h val="3.8554544664553478E-2"/>
                    </c:manualLayout>
                  </c15:layout>
                </c:ext>
                <c:ext xmlns:c16="http://schemas.microsoft.com/office/drawing/2014/chart" uri="{C3380CC4-5D6E-409C-BE32-E72D297353CC}">
                  <c16:uniqueId val="{00000000-24D6-4C60-AE3B-709F2C4FE7EF}"/>
                </c:ext>
              </c:extLst>
            </c:dLbl>
            <c:spPr>
              <a:noFill/>
              <a:ln>
                <a:noFill/>
              </a:ln>
              <a:effectLst/>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5.3'!$B$27:$B$36</c:f>
              <c:strCache>
                <c:ptCount val="10"/>
                <c:pt idx="0">
                  <c:v>Schwangerschaft, 
Geburt, Wochenbett  </c:v>
                </c:pt>
                <c:pt idx="1">
                  <c:v>Krankheiten des 
Nervensystems      </c:v>
                </c:pt>
                <c:pt idx="2">
                  <c:v>Krankheiten des
Urogenitalsystems    </c:v>
                </c:pt>
                <c:pt idx="3">
                  <c:v>psychische und 
Verhaltensstörungen  </c:v>
                </c:pt>
                <c:pt idx="4">
                  <c:v>Krankheiten des 
Atmungssystems    </c:v>
                </c:pt>
                <c:pt idx="5">
                  <c:v>Krankheiten des
   Muskel-Skelett-Systems</c:v>
                </c:pt>
                <c:pt idx="6">
                  <c:v>Verletzungen und 
Vergiftungen         </c:v>
                </c:pt>
                <c:pt idx="7">
                  <c:v>Krankheiten des 
Verdauungssystems   </c:v>
                </c:pt>
                <c:pt idx="8">
                  <c:v>Neubildungen        </c:v>
                </c:pt>
                <c:pt idx="9">
                  <c:v>Herz-Kreislauf-
Erkrankungen        </c:v>
                </c:pt>
              </c:strCache>
            </c:strRef>
          </c:cat>
          <c:val>
            <c:numRef>
              <c:f>'Graf 5.3'!$D$27:$D$36</c:f>
              <c:numCache>
                <c:formatCode>\+0.0;\-0.0</c:formatCode>
                <c:ptCount val="10"/>
                <c:pt idx="0">
                  <c:v>-1.2891507284663286</c:v>
                </c:pt>
                <c:pt idx="1">
                  <c:v>-4.7782435392703073</c:v>
                </c:pt>
                <c:pt idx="2">
                  <c:v>-4.2292122105629897</c:v>
                </c:pt>
                <c:pt idx="3">
                  <c:v>-7.6604020798102175</c:v>
                </c:pt>
                <c:pt idx="4">
                  <c:v>-0.50298674162841672</c:v>
                </c:pt>
                <c:pt idx="5">
                  <c:v>-7.9116610845729216</c:v>
                </c:pt>
                <c:pt idx="6">
                  <c:v>3.2542573628849754</c:v>
                </c:pt>
                <c:pt idx="7">
                  <c:v>-4.614234505205201</c:v>
                </c:pt>
                <c:pt idx="8">
                  <c:v>-9.4774341556223103</c:v>
                </c:pt>
                <c:pt idx="9">
                  <c:v>4.0529048629820599</c:v>
                </c:pt>
              </c:numCache>
            </c:numRef>
          </c:val>
          <c:extLst>
            <c:ext xmlns:c16="http://schemas.microsoft.com/office/drawing/2014/chart" uri="{C3380CC4-5D6E-409C-BE32-E72D297353CC}">
              <c16:uniqueId val="{00000004-3101-48B5-A26D-7D3F1B42FC62}"/>
            </c:ext>
          </c:extLst>
        </c:ser>
        <c:dLbls>
          <c:dLblPos val="inEnd"/>
          <c:showLegendKey val="0"/>
          <c:showVal val="1"/>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cross"/>
        <c:minorTickMark val="none"/>
        <c:tickLblPos val="none"/>
        <c:spPr>
          <a:ln w="3175">
            <a:solidFill>
              <a:sysClr val="windowText" lastClr="000000"/>
            </a:solidFill>
          </a:ln>
        </c:spPr>
        <c:crossAx val="107998592"/>
        <c:crosses val="autoZero"/>
        <c:auto val="1"/>
        <c:lblAlgn val="ctr"/>
        <c:lblOffset val="100"/>
        <c:noMultiLvlLbl val="0"/>
      </c:catAx>
      <c:valAx>
        <c:axId val="107998592"/>
        <c:scaling>
          <c:orientation val="minMax"/>
          <c:max val="10"/>
          <c:min val="-10"/>
        </c:scaling>
        <c:delete val="0"/>
        <c:axPos val="b"/>
        <c:majorGridlines>
          <c:spPr>
            <a:ln w="3175">
              <a:solidFill>
                <a:sysClr val="window" lastClr="FFFFFF">
                  <a:lumMod val="85000"/>
                </a:sysClr>
              </a:solidFill>
            </a:ln>
          </c:spPr>
        </c:majorGridlines>
        <c:title>
          <c:tx>
            <c:rich>
              <a:bodyPr/>
              <a:lstStyle/>
              <a:p>
                <a:pPr>
                  <a:defRPr b="0"/>
                </a:pPr>
                <a:r>
                  <a:rPr lang="de-DE" b="0"/>
                  <a:t>Prozent</a:t>
                </a:r>
              </a:p>
            </c:rich>
          </c:tx>
          <c:layout>
            <c:manualLayout>
              <c:xMode val="edge"/>
              <c:yMode val="edge"/>
              <c:x val="0.37124923652714065"/>
              <c:y val="0.92656563554180194"/>
            </c:manualLayout>
          </c:layout>
          <c:overlay val="0"/>
        </c:title>
        <c:numFmt formatCode="General" sourceLinked="0"/>
        <c:majorTickMark val="out"/>
        <c:minorTickMark val="none"/>
        <c:tickLblPos val="nextTo"/>
        <c:spPr>
          <a:ln w="3175">
            <a:solidFill>
              <a:sysClr val="windowText" lastClr="000000"/>
            </a:solidFill>
          </a:ln>
        </c:spPr>
        <c:crossAx val="107997056"/>
        <c:crosses val="autoZero"/>
        <c:crossBetween val="between"/>
        <c:majorUnit val="5"/>
      </c:valAx>
      <c:spPr>
        <a:solidFill>
          <a:sysClr val="window" lastClr="FFFFFF"/>
        </a:solidFill>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995163099336078"/>
          <c:y val="0.15059218780879022"/>
          <c:w val="0.55849651309915993"/>
          <c:h val="0.73128076710186962"/>
        </c:manualLayout>
      </c:layout>
      <c:barChart>
        <c:barDir val="bar"/>
        <c:grouping val="clustered"/>
        <c:varyColors val="0"/>
        <c:ser>
          <c:idx val="0"/>
          <c:order val="0"/>
          <c:tx>
            <c:strRef>
              <c:f>'Graf 5.3'!$E$26</c:f>
              <c:strCache>
                <c:ptCount val="1"/>
                <c:pt idx="0">
                  <c:v>  männlich</c:v>
                </c:pt>
              </c:strCache>
            </c:strRef>
          </c:tx>
          <c:spPr>
            <a:solidFill>
              <a:srgbClr val="8EB4E3"/>
            </a:solidFill>
          </c:spPr>
          <c:invertIfNegative val="0"/>
          <c:dLbls>
            <c:dLbl>
              <c:idx val="2"/>
              <c:layout>
                <c:manualLayout>
                  <c:x val="-4.9290574977899678E-3"/>
                  <c:y val="0"/>
                </c:manualLayout>
              </c:layout>
              <c:spPr>
                <a:solidFill>
                  <a:sysClr val="window" lastClr="FFFFFF"/>
                </a:solid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95-48A5-876B-FAF635E954C8}"/>
                </c:ext>
              </c:extLst>
            </c:dLbl>
            <c:dLbl>
              <c:idx val="4"/>
              <c:layout>
                <c:manualLayout>
                  <c:x val="-8.71991842577729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95-48A5-876B-FAF635E954C8}"/>
                </c:ext>
              </c:extLst>
            </c:dLbl>
            <c:dLbl>
              <c:idx val="6"/>
              <c:layout>
                <c:manualLayout>
                  <c:x val="-1.948123695307819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95-48A5-876B-FAF635E954C8}"/>
                </c:ext>
              </c:extLst>
            </c:dLbl>
            <c:spPr>
              <a:no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5.3'!$B$27:$B$36</c:f>
              <c:strCache>
                <c:ptCount val="10"/>
                <c:pt idx="0">
                  <c:v>Schwangerschaft, 
Geburt, Wochenbett  </c:v>
                </c:pt>
                <c:pt idx="1">
                  <c:v>Krankheiten des 
Nervensystems      </c:v>
                </c:pt>
                <c:pt idx="2">
                  <c:v>Krankheiten des
Urogenitalsystems    </c:v>
                </c:pt>
                <c:pt idx="3">
                  <c:v>psychische und 
Verhaltensstörungen  </c:v>
                </c:pt>
                <c:pt idx="4">
                  <c:v>Krankheiten des 
Atmungssystems    </c:v>
                </c:pt>
                <c:pt idx="5">
                  <c:v>Krankheiten des
   Muskel-Skelett-Systems</c:v>
                </c:pt>
                <c:pt idx="6">
                  <c:v>Verletzungen und 
Vergiftungen         </c:v>
                </c:pt>
                <c:pt idx="7">
                  <c:v>Krankheiten des 
Verdauungssystems   </c:v>
                </c:pt>
                <c:pt idx="8">
                  <c:v>Neubildungen        </c:v>
                </c:pt>
                <c:pt idx="9">
                  <c:v>Herz-Kreislauf-
Erkrankungen        </c:v>
                </c:pt>
              </c:strCache>
            </c:strRef>
          </c:cat>
          <c:val>
            <c:numRef>
              <c:f>'Graf 5.3'!$E$27:$E$36</c:f>
              <c:numCache>
                <c:formatCode>\+0.0;\-0.0</c:formatCode>
                <c:ptCount val="10"/>
                <c:pt idx="1">
                  <c:v>-0.18547688422460487</c:v>
                </c:pt>
                <c:pt idx="2">
                  <c:v>0.47964487785536042</c:v>
                </c:pt>
                <c:pt idx="3">
                  <c:v>-1.2951007185154577</c:v>
                </c:pt>
                <c:pt idx="4">
                  <c:v>0.78209508338574596</c:v>
                </c:pt>
                <c:pt idx="5">
                  <c:v>-1.1010114108813032</c:v>
                </c:pt>
                <c:pt idx="6">
                  <c:v>0.39816793517327098</c:v>
                </c:pt>
                <c:pt idx="7">
                  <c:v>-1.108900260001723</c:v>
                </c:pt>
                <c:pt idx="8">
                  <c:v>-1.0281362141173123</c:v>
                </c:pt>
                <c:pt idx="9">
                  <c:v>1.8169291166812909</c:v>
                </c:pt>
              </c:numCache>
            </c:numRef>
          </c:val>
          <c:extLst>
            <c:ext xmlns:c16="http://schemas.microsoft.com/office/drawing/2014/chart" uri="{C3380CC4-5D6E-409C-BE32-E72D297353CC}">
              <c16:uniqueId val="{00000001-330F-42D8-A74A-E31EAEBCBFF1}"/>
            </c:ext>
          </c:extLst>
        </c:ser>
        <c:ser>
          <c:idx val="1"/>
          <c:order val="1"/>
          <c:tx>
            <c:strRef>
              <c:f>'Graf 5.3'!$F$26</c:f>
              <c:strCache>
                <c:ptCount val="1"/>
                <c:pt idx="0">
                  <c:v>  weiblich</c:v>
                </c:pt>
              </c:strCache>
            </c:strRef>
          </c:tx>
          <c:spPr>
            <a:solidFill>
              <a:srgbClr val="E6B9B8"/>
            </a:solidFill>
          </c:spPr>
          <c:invertIfNegative val="0"/>
          <c:dLbls>
            <c:dLbl>
              <c:idx val="0"/>
              <c:layout>
                <c:manualLayout>
                  <c:x val="-1.5493582429270254E-2"/>
                  <c:y val="-9.606496720641208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DB-402A-B9D3-53F47DEE0371}"/>
                </c:ext>
              </c:extLst>
            </c:dLbl>
            <c:dLbl>
              <c:idx val="1"/>
              <c:layout>
                <c:manualLayout>
                  <c:x val="-1.1803499567576939E-2"/>
                  <c:y val="9.606496720641208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A4-4348-BA4D-487438FF79B1}"/>
                </c:ext>
              </c:extLst>
            </c:dLbl>
            <c:dLbl>
              <c:idx val="2"/>
              <c:layout>
                <c:manualLayout>
                  <c:x val="-1.7592553749034682E-2"/>
                  <c:y val="-1.05836344205527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95-48A5-876B-FAF635E954C8}"/>
                </c:ext>
              </c:extLst>
            </c:dLbl>
            <c:spPr>
              <a:noFill/>
              <a:ln>
                <a:noFill/>
              </a:ln>
              <a:effectLst/>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5.3'!$B$27:$B$36</c:f>
              <c:strCache>
                <c:ptCount val="10"/>
                <c:pt idx="0">
                  <c:v>Schwangerschaft, 
Geburt, Wochenbett  </c:v>
                </c:pt>
                <c:pt idx="1">
                  <c:v>Krankheiten des 
Nervensystems      </c:v>
                </c:pt>
                <c:pt idx="2">
                  <c:v>Krankheiten des
Urogenitalsystems    </c:v>
                </c:pt>
                <c:pt idx="3">
                  <c:v>psychische und 
Verhaltensstörungen  </c:v>
                </c:pt>
                <c:pt idx="4">
                  <c:v>Krankheiten des 
Atmungssystems    </c:v>
                </c:pt>
                <c:pt idx="5">
                  <c:v>Krankheiten des
   Muskel-Skelett-Systems</c:v>
                </c:pt>
                <c:pt idx="6">
                  <c:v>Verletzungen und 
Vergiftungen         </c:v>
                </c:pt>
                <c:pt idx="7">
                  <c:v>Krankheiten des 
Verdauungssystems   </c:v>
                </c:pt>
                <c:pt idx="8">
                  <c:v>Neubildungen        </c:v>
                </c:pt>
                <c:pt idx="9">
                  <c:v>Herz-Kreislauf-
Erkrankungen        </c:v>
                </c:pt>
              </c:strCache>
            </c:strRef>
          </c:cat>
          <c:val>
            <c:numRef>
              <c:f>'Graf 5.3'!$F$27:$F$36</c:f>
              <c:numCache>
                <c:formatCode>\+0.0;\-0.0</c:formatCode>
                <c:ptCount val="10"/>
                <c:pt idx="0">
                  <c:v>-0.24033637030797764</c:v>
                </c:pt>
                <c:pt idx="1">
                  <c:v>-0.47194711437372827</c:v>
                </c:pt>
                <c:pt idx="2">
                  <c:v>-0.59293555192093117</c:v>
                </c:pt>
                <c:pt idx="3">
                  <c:v>-1.0063470212246683</c:v>
                </c:pt>
                <c:pt idx="4">
                  <c:v>-7.1796327500040211E-2</c:v>
                </c:pt>
                <c:pt idx="5">
                  <c:v>-1.6647717254158343</c:v>
                </c:pt>
                <c:pt idx="6">
                  <c:v>0.87572065635234686</c:v>
                </c:pt>
                <c:pt idx="7">
                  <c:v>-1.1159987574289298</c:v>
                </c:pt>
                <c:pt idx="8">
                  <c:v>-2.4435668483441004</c:v>
                </c:pt>
                <c:pt idx="9">
                  <c:v>1.4048989417041011</c:v>
                </c:pt>
              </c:numCache>
            </c:numRef>
          </c:val>
          <c:extLst>
            <c:ext xmlns:c16="http://schemas.microsoft.com/office/drawing/2014/chart" uri="{C3380CC4-5D6E-409C-BE32-E72D297353CC}">
              <c16:uniqueId val="{00000002-330F-42D8-A74A-E31EAEBCBFF1}"/>
            </c:ext>
          </c:extLst>
        </c:ser>
        <c:dLbls>
          <c:dLblPos val="inEnd"/>
          <c:showLegendKey val="0"/>
          <c:showVal val="1"/>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cross"/>
        <c:minorTickMark val="none"/>
        <c:tickLblPos val="low"/>
        <c:spPr>
          <a:ln w="3175">
            <a:solidFill>
              <a:sysClr val="windowText" lastClr="000000"/>
            </a:solidFill>
          </a:ln>
        </c:spPr>
        <c:crossAx val="111573632"/>
        <c:crosses val="autoZero"/>
        <c:auto val="0"/>
        <c:lblAlgn val="ctr"/>
        <c:lblOffset val="100"/>
        <c:noMultiLvlLbl val="0"/>
      </c:catAx>
      <c:valAx>
        <c:axId val="111573632"/>
        <c:scaling>
          <c:orientation val="minMax"/>
          <c:max val="3"/>
          <c:min val="-3"/>
        </c:scaling>
        <c:delete val="0"/>
        <c:axPos val="b"/>
        <c:majorGridlines>
          <c:spPr>
            <a:ln w="3175">
              <a:solidFill>
                <a:sysClr val="window" lastClr="FFFFFF">
                  <a:lumMod val="85000"/>
                </a:sysClr>
              </a:solidFill>
            </a:ln>
          </c:spPr>
        </c:majorGridlines>
        <c:title>
          <c:tx>
            <c:rich>
              <a:bodyPr/>
              <a:lstStyle/>
              <a:p>
                <a:pPr>
                  <a:defRPr b="0"/>
                </a:pPr>
                <a:r>
                  <a:rPr lang="de-DE" b="0"/>
                  <a:t>Tausend</a:t>
                </a:r>
              </a:p>
            </c:rich>
          </c:tx>
          <c:layout>
            <c:manualLayout>
              <c:xMode val="edge"/>
              <c:yMode val="edge"/>
              <c:x val="0.58807578913202252"/>
              <c:y val="0.93213944851898967"/>
            </c:manualLayout>
          </c:layout>
          <c:overlay val="0"/>
        </c:title>
        <c:numFmt formatCode="#\ ##0\ \ \ \ " sourceLinked="0"/>
        <c:majorTickMark val="out"/>
        <c:minorTickMark val="none"/>
        <c:tickLblPos val="nextTo"/>
        <c:spPr>
          <a:ln w="3175">
            <a:solidFill>
              <a:sysClr val="windowText" lastClr="000000"/>
            </a:solidFill>
          </a:ln>
        </c:spPr>
        <c:crossAx val="111572096"/>
        <c:crosses val="autoZero"/>
        <c:crossBetween val="between"/>
        <c:majorUnit val="1"/>
      </c:valAx>
      <c:spPr>
        <a:solidFill>
          <a:sysClr val="window" lastClr="FFFFFF"/>
        </a:solidFill>
        <a:ln w="3175">
          <a:solidFill>
            <a:sysClr val="windowText" lastClr="000000"/>
          </a:solidFill>
        </a:ln>
      </c:spPr>
    </c:plotArea>
    <c:legend>
      <c:legendPos val="b"/>
      <c:layout>
        <c:manualLayout>
          <c:xMode val="edge"/>
          <c:yMode val="edge"/>
          <c:x val="7.1982018260275324E-2"/>
          <c:y val="0.92592853880831893"/>
          <c:w val="0.24946398092139138"/>
          <c:h val="7.2243738979372585E-2"/>
        </c:manualLayout>
      </c:layout>
      <c:overlay val="0"/>
    </c:legend>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a:t>Pflegebedürftige 2021 bis 2042 nach Geschlecht</a:t>
            </a:r>
          </a:p>
        </c:rich>
      </c:tx>
      <c:layout>
        <c:manualLayout>
          <c:xMode val="edge"/>
          <c:yMode val="edge"/>
          <c:x val="0.24054512907577336"/>
          <c:y val="4.386509009469275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291823548719711E-2"/>
          <c:y val="0.14256154280775143"/>
          <c:w val="0.91482345820174304"/>
          <c:h val="0.62268392850558241"/>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953735"/>
              </a:solidFill>
              <a:ln>
                <a:noFill/>
              </a:ln>
              <a:effectLst/>
            </c:spPr>
            <c:extLst>
              <c:ext xmlns:c16="http://schemas.microsoft.com/office/drawing/2014/chart" uri="{C3380CC4-5D6E-409C-BE32-E72D297353CC}">
                <c16:uniqueId val="{00000001-422D-4683-9954-00B379443118}"/>
              </c:ext>
            </c:extLst>
          </c:dPt>
          <c:dPt>
            <c:idx val="2"/>
            <c:invertIfNegative val="0"/>
            <c:bubble3D val="0"/>
            <c:spPr>
              <a:solidFill>
                <a:srgbClr val="C96B69"/>
              </a:solidFill>
              <a:ln>
                <a:noFill/>
              </a:ln>
              <a:effectLst/>
            </c:spPr>
            <c:extLst>
              <c:ext xmlns:c16="http://schemas.microsoft.com/office/drawing/2014/chart" uri="{C3380CC4-5D6E-409C-BE32-E72D297353CC}">
                <c16:uniqueId val="{00000003-422D-4683-9954-00B379443118}"/>
              </c:ext>
            </c:extLst>
          </c:dPt>
          <c:dPt>
            <c:idx val="3"/>
            <c:invertIfNegative val="0"/>
            <c:bubble3D val="0"/>
            <c:spPr>
              <a:solidFill>
                <a:srgbClr val="D58987"/>
              </a:solidFill>
              <a:ln>
                <a:noFill/>
              </a:ln>
              <a:effectLst/>
            </c:spPr>
            <c:extLst>
              <c:ext xmlns:c16="http://schemas.microsoft.com/office/drawing/2014/chart" uri="{C3380CC4-5D6E-409C-BE32-E72D297353CC}">
                <c16:uniqueId val="{00000005-422D-4683-9954-00B379443118}"/>
              </c:ext>
            </c:extLst>
          </c:dPt>
          <c:dPt>
            <c:idx val="4"/>
            <c:invertIfNegative val="0"/>
            <c:bubble3D val="0"/>
            <c:spPr>
              <a:solidFill>
                <a:srgbClr val="D99A97"/>
              </a:solidFill>
              <a:ln>
                <a:noFill/>
              </a:ln>
              <a:effectLst/>
            </c:spPr>
            <c:extLst>
              <c:ext xmlns:c16="http://schemas.microsoft.com/office/drawing/2014/chart" uri="{C3380CC4-5D6E-409C-BE32-E72D297353CC}">
                <c16:uniqueId val="{00000007-422D-4683-9954-00B379443118}"/>
              </c:ext>
            </c:extLst>
          </c:dPt>
          <c:dPt>
            <c:idx val="5"/>
            <c:invertIfNegative val="0"/>
            <c:bubble3D val="0"/>
            <c:spPr>
              <a:solidFill>
                <a:srgbClr val="EDD1CF"/>
              </a:solidFill>
              <a:ln>
                <a:noFill/>
              </a:ln>
              <a:effectLst/>
            </c:spPr>
            <c:extLst>
              <c:ext xmlns:c16="http://schemas.microsoft.com/office/drawing/2014/chart" uri="{C3380CC4-5D6E-409C-BE32-E72D297353CC}">
                <c16:uniqueId val="{00000009-422D-4683-9954-00B379443118}"/>
              </c:ext>
            </c:extLst>
          </c:dPt>
          <c:dPt>
            <c:idx val="6"/>
            <c:invertIfNegative val="0"/>
            <c:bubble3D val="0"/>
            <c:spPr>
              <a:solidFill>
                <a:srgbClr val="F7E5E5"/>
              </a:solidFill>
              <a:ln>
                <a:noFill/>
              </a:ln>
              <a:effectLst/>
            </c:spPr>
            <c:extLst>
              <c:ext xmlns:c16="http://schemas.microsoft.com/office/drawing/2014/chart" uri="{C3380CC4-5D6E-409C-BE32-E72D297353CC}">
                <c16:uniqueId val="{0000000B-422D-4683-9954-00B379443118}"/>
              </c:ext>
            </c:extLst>
          </c:dPt>
          <c:dPt>
            <c:idx val="9"/>
            <c:invertIfNegative val="0"/>
            <c:bubble3D val="0"/>
            <c:spPr>
              <a:solidFill>
                <a:srgbClr val="23538D"/>
              </a:solidFill>
              <a:ln>
                <a:noFill/>
              </a:ln>
              <a:effectLst/>
            </c:spPr>
            <c:extLst>
              <c:ext xmlns:c16="http://schemas.microsoft.com/office/drawing/2014/chart" uri="{C3380CC4-5D6E-409C-BE32-E72D297353CC}">
                <c16:uniqueId val="{0000000D-422D-4683-9954-00B379443118}"/>
              </c:ext>
            </c:extLst>
          </c:dPt>
          <c:dPt>
            <c:idx val="10"/>
            <c:invertIfNegative val="0"/>
            <c:bubble3D val="0"/>
            <c:spPr>
              <a:solidFill>
                <a:srgbClr val="558ED5"/>
              </a:solidFill>
              <a:ln>
                <a:noFill/>
              </a:ln>
              <a:effectLst/>
            </c:spPr>
            <c:extLst>
              <c:ext xmlns:c16="http://schemas.microsoft.com/office/drawing/2014/chart" uri="{C3380CC4-5D6E-409C-BE32-E72D297353CC}">
                <c16:uniqueId val="{0000000F-422D-4683-9954-00B379443118}"/>
              </c:ext>
            </c:extLst>
          </c:dPt>
          <c:dPt>
            <c:idx val="11"/>
            <c:invertIfNegative val="0"/>
            <c:bubble3D val="0"/>
            <c:spPr>
              <a:solidFill>
                <a:srgbClr val="8EB4E3"/>
              </a:solidFill>
              <a:ln>
                <a:noFill/>
              </a:ln>
              <a:effectLst/>
            </c:spPr>
            <c:extLst>
              <c:ext xmlns:c16="http://schemas.microsoft.com/office/drawing/2014/chart" uri="{C3380CC4-5D6E-409C-BE32-E72D297353CC}">
                <c16:uniqueId val="{00000011-422D-4683-9954-00B379443118}"/>
              </c:ext>
            </c:extLst>
          </c:dPt>
          <c:dPt>
            <c:idx val="12"/>
            <c:invertIfNegative val="0"/>
            <c:bubble3D val="0"/>
            <c:spPr>
              <a:solidFill>
                <a:srgbClr val="C6D9F1"/>
              </a:solidFill>
              <a:ln>
                <a:noFill/>
              </a:ln>
              <a:effectLst/>
            </c:spPr>
            <c:extLst>
              <c:ext xmlns:c16="http://schemas.microsoft.com/office/drawing/2014/chart" uri="{C3380CC4-5D6E-409C-BE32-E72D297353CC}">
                <c16:uniqueId val="{00000013-422D-4683-9954-00B379443118}"/>
              </c:ext>
            </c:extLst>
          </c:dPt>
          <c:dPt>
            <c:idx val="13"/>
            <c:invertIfNegative val="0"/>
            <c:bubble3D val="0"/>
            <c:spPr>
              <a:solidFill>
                <a:srgbClr val="DCE6F2"/>
              </a:solidFill>
              <a:ln>
                <a:noFill/>
              </a:ln>
              <a:effectLst/>
            </c:spPr>
            <c:extLst>
              <c:ext xmlns:c16="http://schemas.microsoft.com/office/drawing/2014/chart" uri="{C3380CC4-5D6E-409C-BE32-E72D297353CC}">
                <c16:uniqueId val="{00000015-422D-4683-9954-00B379443118}"/>
              </c:ext>
            </c:extLst>
          </c:dPt>
          <c:dPt>
            <c:idx val="14"/>
            <c:invertIfNegative val="0"/>
            <c:bubble3D val="0"/>
            <c:spPr>
              <a:solidFill>
                <a:srgbClr val="E9EFF7"/>
              </a:solidFill>
              <a:ln>
                <a:noFill/>
              </a:ln>
              <a:effectLst/>
            </c:spPr>
            <c:extLst>
              <c:ext xmlns:c16="http://schemas.microsoft.com/office/drawing/2014/chart" uri="{C3380CC4-5D6E-409C-BE32-E72D297353CC}">
                <c16:uniqueId val="{00000017-422D-4683-9954-00B379443118}"/>
              </c:ext>
            </c:extLst>
          </c:dPt>
          <c:dLbls>
            <c:dLbl>
              <c:idx val="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1-422D-4683-9954-00B379443118}"/>
                </c:ext>
              </c:extLst>
            </c:dLbl>
            <c:dLbl>
              <c:idx val="9"/>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D-422D-4683-9954-00B379443118}"/>
                </c:ext>
              </c:extLst>
            </c:dLbl>
            <c:dLbl>
              <c:idx val="1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F-422D-4683-9954-00B379443118}"/>
                </c:ext>
              </c:extLst>
            </c:dLbl>
            <c:dLbl>
              <c:idx val="1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1-422D-4683-9954-00B379443118}"/>
                </c:ext>
              </c:extLst>
            </c:dLbl>
            <c:dLbl>
              <c:idx val="1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3-422D-4683-9954-00B379443118}"/>
                </c:ext>
              </c:extLst>
            </c:dLbl>
            <c:dLbl>
              <c:idx val="13"/>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5-422D-4683-9954-00B379443118}"/>
                </c:ext>
              </c:extLst>
            </c:dLbl>
            <c:dLbl>
              <c:idx val="14"/>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17-422D-4683-9954-00B37944311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 6.1'!$B$3:$C$18</c:f>
              <c:multiLvlStrCache>
                <c:ptCount val="16"/>
                <c:lvl>
                  <c:pt idx="1">
                    <c:v>2021 (IST)</c:v>
                  </c:pt>
                  <c:pt idx="2">
                    <c:v>2025</c:v>
                  </c:pt>
                  <c:pt idx="3">
                    <c:v>2030</c:v>
                  </c:pt>
                  <c:pt idx="4">
                    <c:v>2035</c:v>
                  </c:pt>
                  <c:pt idx="5">
                    <c:v>2040</c:v>
                  </c:pt>
                  <c:pt idx="6">
                    <c:v>2042</c:v>
                  </c:pt>
                  <c:pt idx="9">
                    <c:v>2021 (IST)</c:v>
                  </c:pt>
                  <c:pt idx="10">
                    <c:v>2025</c:v>
                  </c:pt>
                  <c:pt idx="11">
                    <c:v>2030</c:v>
                  </c:pt>
                  <c:pt idx="12">
                    <c:v>2035</c:v>
                  </c:pt>
                  <c:pt idx="13">
                    <c:v>2040</c:v>
                  </c:pt>
                  <c:pt idx="14">
                    <c:v>2042</c:v>
                  </c:pt>
                  <c:pt idx="15">
                    <c:v>     </c:v>
                  </c:pt>
                </c:lvl>
                <c:lvl>
                  <c:pt idx="0">
                    <c:v>  weiblich</c:v>
                  </c:pt>
                  <c:pt idx="8">
                    <c:v>  männlich</c:v>
                  </c:pt>
                </c:lvl>
              </c:multiLvlStrCache>
            </c:multiLvlStrRef>
          </c:cat>
          <c:val>
            <c:numRef>
              <c:f>'Graf 6.1'!$D$3:$D$18</c:f>
              <c:numCache>
                <c:formatCode>0</c:formatCode>
                <c:ptCount val="16"/>
                <c:pt idx="1">
                  <c:v>102.13</c:v>
                </c:pt>
                <c:pt idx="2">
                  <c:v>114.28956683399001</c:v>
                </c:pt>
                <c:pt idx="3">
                  <c:v>117.18730013900479</c:v>
                </c:pt>
                <c:pt idx="4">
                  <c:v>119.71940740204566</c:v>
                </c:pt>
                <c:pt idx="5">
                  <c:v>125.18407622402499</c:v>
                </c:pt>
                <c:pt idx="6">
                  <c:v>126.99435236323177</c:v>
                </c:pt>
                <c:pt idx="9">
                  <c:v>64.322999999999993</c:v>
                </c:pt>
                <c:pt idx="10">
                  <c:v>74.323425242768351</c:v>
                </c:pt>
                <c:pt idx="11">
                  <c:v>77.863718958062009</c:v>
                </c:pt>
                <c:pt idx="12">
                  <c:v>80.03112189065186</c:v>
                </c:pt>
                <c:pt idx="13">
                  <c:v>83.117943797805864</c:v>
                </c:pt>
                <c:pt idx="14">
                  <c:v>84.337478280399097</c:v>
                </c:pt>
              </c:numCache>
            </c:numRef>
          </c:val>
          <c:extLst>
            <c:ext xmlns:c16="http://schemas.microsoft.com/office/drawing/2014/chart" uri="{C3380CC4-5D6E-409C-BE32-E72D297353CC}">
              <c16:uniqueId val="{00000018-422D-4683-9954-00B379443118}"/>
            </c:ext>
          </c:extLst>
        </c:ser>
        <c:dLbls>
          <c:dLblPos val="inEnd"/>
          <c:showLegendKey val="0"/>
          <c:showVal val="1"/>
          <c:showCatName val="0"/>
          <c:showSerName val="0"/>
          <c:showPercent val="0"/>
          <c:showBubbleSize val="0"/>
        </c:dLbls>
        <c:gapWidth val="0"/>
        <c:axId val="598006304"/>
        <c:axId val="598002696"/>
      </c:barChart>
      <c:catAx>
        <c:axId val="598006304"/>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98002696"/>
        <c:crosses val="autoZero"/>
        <c:auto val="1"/>
        <c:lblAlgn val="ctr"/>
        <c:lblOffset val="100"/>
        <c:noMultiLvlLbl val="0"/>
      </c:catAx>
      <c:valAx>
        <c:axId val="598002696"/>
        <c:scaling>
          <c:orientation val="minMax"/>
        </c:scaling>
        <c:delete val="0"/>
        <c:axPos val="l"/>
        <c:majorGridlines>
          <c:spPr>
            <a:ln w="3175" cap="flat" cmpd="sng" algn="ctr">
              <a:solidFill>
                <a:schemeClr val="bg1">
                  <a:lumMod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Tausend</a:t>
                </a:r>
              </a:p>
            </c:rich>
          </c:tx>
          <c:layout>
            <c:manualLayout>
              <c:xMode val="edge"/>
              <c:yMode val="edge"/>
              <c:x val="5.4209609022527978E-2"/>
              <c:y val="8.1629710562847582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98006304"/>
        <c:crosses val="autoZero"/>
        <c:crossBetween val="between"/>
      </c:valAx>
      <c:spPr>
        <a:noFill/>
        <a:ln w="3175">
          <a:solidFill>
            <a:schemeClr val="tx1"/>
          </a:solid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a:t>Pflegebedürftige 2021 bis 2042 nach Leistungsart und Geschlecht</a:t>
            </a: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634658176185048E-2"/>
          <c:y val="0.13368100100430269"/>
          <c:w val="0.91914650666801312"/>
          <c:h val="0.60903911852644455"/>
        </c:manualLayout>
      </c:layout>
      <c:barChart>
        <c:barDir val="col"/>
        <c:grouping val="stacked"/>
        <c:varyColors val="0"/>
        <c:ser>
          <c:idx val="0"/>
          <c:order val="0"/>
          <c:tx>
            <c:strRef>
              <c:f>'Graf 6.1'!$D$20</c:f>
              <c:strCache>
                <c:ptCount val="1"/>
                <c:pt idx="0">
                  <c:v>männlich</c:v>
                </c:pt>
              </c:strCache>
            </c:strRef>
          </c:tx>
          <c:spPr>
            <a:solidFill>
              <a:srgbClr val="8EB4E3"/>
            </a:solidFill>
            <a:ln>
              <a:noFill/>
            </a:ln>
            <a:effectLst/>
          </c:spPr>
          <c:invertIfNegative val="0"/>
          <c:dLbls>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50-48CC-AF6D-B51FAA13FCF4}"/>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50-48CC-AF6D-B51FAA13FCF4}"/>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50-48CC-AF6D-B51FAA13FCF4}"/>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50-48CC-AF6D-B51FAA13FCF4}"/>
                </c:ext>
              </c:extLst>
            </c:dLbl>
            <c:dLbl>
              <c:idx val="1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50-48CC-AF6D-B51FAA13FCF4}"/>
                </c:ext>
              </c:extLst>
            </c:dLbl>
            <c:dLbl>
              <c:idx val="1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50-48CC-AF6D-B51FAA13FC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 6.1'!$B$21:$C$40</c:f>
              <c:multiLvlStrCache>
                <c:ptCount val="20"/>
                <c:lvl>
                  <c:pt idx="0">
                    <c:v>2021 (IST)</c:v>
                  </c:pt>
                  <c:pt idx="1">
                    <c:v>2025</c:v>
                  </c:pt>
                  <c:pt idx="2">
                    <c:v>2030</c:v>
                  </c:pt>
                  <c:pt idx="3">
                    <c:v>2035</c:v>
                  </c:pt>
                  <c:pt idx="4">
                    <c:v>2040</c:v>
                  </c:pt>
                  <c:pt idx="5">
                    <c:v>2042</c:v>
                  </c:pt>
                  <c:pt idx="7">
                    <c:v>2021 (IST)</c:v>
                  </c:pt>
                  <c:pt idx="8">
                    <c:v>2025</c:v>
                  </c:pt>
                  <c:pt idx="9">
                    <c:v>2030</c:v>
                  </c:pt>
                  <c:pt idx="10">
                    <c:v>2035</c:v>
                  </c:pt>
                  <c:pt idx="11">
                    <c:v>2040</c:v>
                  </c:pt>
                  <c:pt idx="12">
                    <c:v>2042</c:v>
                  </c:pt>
                  <c:pt idx="14">
                    <c:v>2021 (IST)</c:v>
                  </c:pt>
                  <c:pt idx="15">
                    <c:v>2025</c:v>
                  </c:pt>
                  <c:pt idx="16">
                    <c:v>2030</c:v>
                  </c:pt>
                  <c:pt idx="17">
                    <c:v>2035</c:v>
                  </c:pt>
                  <c:pt idx="18">
                    <c:v>2040</c:v>
                  </c:pt>
                  <c:pt idx="19">
                    <c:v>2042</c:v>
                  </c:pt>
                </c:lvl>
                <c:lvl>
                  <c:pt idx="0">
                    <c:v>ambulante Pflege</c:v>
                  </c:pt>
                  <c:pt idx="7">
                    <c:v>stationäre Pflege</c:v>
                  </c:pt>
                  <c:pt idx="14">
                    <c:v>Pflegegeldempfänger</c:v>
                  </c:pt>
                </c:lvl>
              </c:multiLvlStrCache>
            </c:multiLvlStrRef>
          </c:cat>
          <c:val>
            <c:numRef>
              <c:f>'Graf 6.1'!$D$21:$D$40</c:f>
              <c:numCache>
                <c:formatCode>0.0</c:formatCode>
                <c:ptCount val="20"/>
                <c:pt idx="0">
                  <c:v>12.9</c:v>
                </c:pt>
                <c:pt idx="1">
                  <c:v>14.646818550047488</c:v>
                </c:pt>
                <c:pt idx="2">
                  <c:v>15.552046813210355</c:v>
                </c:pt>
                <c:pt idx="3">
                  <c:v>16.274902179700145</c:v>
                </c:pt>
                <c:pt idx="4">
                  <c:v>17.221373558432642</c:v>
                </c:pt>
                <c:pt idx="5">
                  <c:v>17.607288221056702</c:v>
                </c:pt>
                <c:pt idx="7">
                  <c:v>7.2670000000000003</c:v>
                </c:pt>
                <c:pt idx="8">
                  <c:v>8.5249570240837524</c:v>
                </c:pt>
                <c:pt idx="9">
                  <c:v>9.230652746816407</c:v>
                </c:pt>
                <c:pt idx="10">
                  <c:v>9.724833924460528</c:v>
                </c:pt>
                <c:pt idx="11">
                  <c:v>10.349665466095667</c:v>
                </c:pt>
                <c:pt idx="12">
                  <c:v>10.672867182762875</c:v>
                </c:pt>
                <c:pt idx="14">
                  <c:v>44.155999999999999</c:v>
                </c:pt>
                <c:pt idx="15">
                  <c:v>51.15164966863712</c:v>
                </c:pt>
                <c:pt idx="16">
                  <c:v>53.081019398035238</c:v>
                </c:pt>
                <c:pt idx="17">
                  <c:v>54.031385786491199</c:v>
                </c:pt>
                <c:pt idx="18">
                  <c:v>55.546904773277568</c:v>
                </c:pt>
                <c:pt idx="19">
                  <c:v>56.057322876579512</c:v>
                </c:pt>
              </c:numCache>
            </c:numRef>
          </c:val>
          <c:extLst>
            <c:ext xmlns:c16="http://schemas.microsoft.com/office/drawing/2014/chart" uri="{C3380CC4-5D6E-409C-BE32-E72D297353CC}">
              <c16:uniqueId val="{00000006-BE50-48CC-AF6D-B51FAA13FCF4}"/>
            </c:ext>
          </c:extLst>
        </c:ser>
        <c:ser>
          <c:idx val="1"/>
          <c:order val="1"/>
          <c:tx>
            <c:strRef>
              <c:f>'Graf 6.1'!$E$20</c:f>
              <c:strCache>
                <c:ptCount val="1"/>
                <c:pt idx="0">
                  <c:v>weiblich</c:v>
                </c:pt>
              </c:strCache>
            </c:strRef>
          </c:tx>
          <c:spPr>
            <a:solidFill>
              <a:srgbClr val="E6B9B8"/>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2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 6.1'!$B$21:$C$40</c:f>
              <c:multiLvlStrCache>
                <c:ptCount val="20"/>
                <c:lvl>
                  <c:pt idx="0">
                    <c:v>2021 (IST)</c:v>
                  </c:pt>
                  <c:pt idx="1">
                    <c:v>2025</c:v>
                  </c:pt>
                  <c:pt idx="2">
                    <c:v>2030</c:v>
                  </c:pt>
                  <c:pt idx="3">
                    <c:v>2035</c:v>
                  </c:pt>
                  <c:pt idx="4">
                    <c:v>2040</c:v>
                  </c:pt>
                  <c:pt idx="5">
                    <c:v>2042</c:v>
                  </c:pt>
                  <c:pt idx="7">
                    <c:v>2021 (IST)</c:v>
                  </c:pt>
                  <c:pt idx="8">
                    <c:v>2025</c:v>
                  </c:pt>
                  <c:pt idx="9">
                    <c:v>2030</c:v>
                  </c:pt>
                  <c:pt idx="10">
                    <c:v>2035</c:v>
                  </c:pt>
                  <c:pt idx="11">
                    <c:v>2040</c:v>
                  </c:pt>
                  <c:pt idx="12">
                    <c:v>2042</c:v>
                  </c:pt>
                  <c:pt idx="14">
                    <c:v>2021 (IST)</c:v>
                  </c:pt>
                  <c:pt idx="15">
                    <c:v>2025</c:v>
                  </c:pt>
                  <c:pt idx="16">
                    <c:v>2030</c:v>
                  </c:pt>
                  <c:pt idx="17">
                    <c:v>2035</c:v>
                  </c:pt>
                  <c:pt idx="18">
                    <c:v>2040</c:v>
                  </c:pt>
                  <c:pt idx="19">
                    <c:v>2042</c:v>
                  </c:pt>
                </c:lvl>
                <c:lvl>
                  <c:pt idx="0">
                    <c:v>ambulante Pflege</c:v>
                  </c:pt>
                  <c:pt idx="7">
                    <c:v>stationäre Pflege</c:v>
                  </c:pt>
                  <c:pt idx="14">
                    <c:v>Pflegegeldempfänger</c:v>
                  </c:pt>
                </c:lvl>
              </c:multiLvlStrCache>
            </c:multiLvlStrRef>
          </c:cat>
          <c:val>
            <c:numRef>
              <c:f>'Graf 6.1'!$E$21:$E$40</c:f>
              <c:numCache>
                <c:formatCode>0.0</c:formatCode>
                <c:ptCount val="20"/>
                <c:pt idx="0">
                  <c:v>25.748999999999999</c:v>
                </c:pt>
                <c:pt idx="1">
                  <c:v>28.514170598055731</c:v>
                </c:pt>
                <c:pt idx="2">
                  <c:v>29.26249897454468</c:v>
                </c:pt>
                <c:pt idx="3">
                  <c:v>30.043262558948193</c:v>
                </c:pt>
                <c:pt idx="4">
                  <c:v>31.74571251217932</c:v>
                </c:pt>
                <c:pt idx="5">
                  <c:v>32.320940442066174</c:v>
                </c:pt>
                <c:pt idx="7">
                  <c:v>16.524999999999999</c:v>
                </c:pt>
                <c:pt idx="8">
                  <c:v>18.937129489376822</c:v>
                </c:pt>
                <c:pt idx="9">
                  <c:v>20.008913438006168</c:v>
                </c:pt>
                <c:pt idx="10">
                  <c:v>20.574191532379299</c:v>
                </c:pt>
                <c:pt idx="11">
                  <c:v>21.880421238909626</c:v>
                </c:pt>
                <c:pt idx="12">
                  <c:v>22.553361691675661</c:v>
                </c:pt>
                <c:pt idx="14">
                  <c:v>59.856000000000002</c:v>
                </c:pt>
                <c:pt idx="15">
                  <c:v>66.838266746557451</c:v>
                </c:pt>
                <c:pt idx="16">
                  <c:v>67.915887726453931</c:v>
                </c:pt>
                <c:pt idx="17">
                  <c:v>69.101953310718173</c:v>
                </c:pt>
                <c:pt idx="18">
                  <c:v>71.557942472936062</c:v>
                </c:pt>
                <c:pt idx="19">
                  <c:v>72.12005022948992</c:v>
                </c:pt>
              </c:numCache>
            </c:numRef>
          </c:val>
          <c:extLst>
            <c:ext xmlns:c16="http://schemas.microsoft.com/office/drawing/2014/chart" uri="{C3380CC4-5D6E-409C-BE32-E72D297353CC}">
              <c16:uniqueId val="{00000007-BE50-48CC-AF6D-B51FAA13FCF4}"/>
            </c:ext>
          </c:extLst>
        </c:ser>
        <c:dLbls>
          <c:showLegendKey val="0"/>
          <c:showVal val="0"/>
          <c:showCatName val="0"/>
          <c:showSerName val="0"/>
          <c:showPercent val="0"/>
          <c:showBubbleSize val="0"/>
        </c:dLbls>
        <c:gapWidth val="5"/>
        <c:overlap val="100"/>
        <c:axId val="627328856"/>
        <c:axId val="627330496"/>
      </c:barChart>
      <c:catAx>
        <c:axId val="627328856"/>
        <c:scaling>
          <c:orientation val="minMax"/>
        </c:scaling>
        <c:delete val="0"/>
        <c:axPos val="b"/>
        <c:numFmt formatCode="General" sourceLinked="1"/>
        <c:majorTickMark val="none"/>
        <c:minorTickMark val="none"/>
        <c:tickLblPos val="nextTo"/>
        <c:spPr>
          <a:noFill/>
          <a:ln w="317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27330496"/>
        <c:crosses val="autoZero"/>
        <c:auto val="1"/>
        <c:lblAlgn val="ctr"/>
        <c:lblOffset val="100"/>
        <c:noMultiLvlLbl val="0"/>
      </c:catAx>
      <c:valAx>
        <c:axId val="627330496"/>
        <c:scaling>
          <c:orientation val="minMax"/>
          <c:max val="140"/>
        </c:scaling>
        <c:delete val="0"/>
        <c:axPos val="l"/>
        <c:majorGridlines>
          <c:spPr>
            <a:ln w="3175" cap="flat" cmpd="sng" algn="ctr">
              <a:solidFill>
                <a:schemeClr val="bg1">
                  <a:lumMod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Tausend</a:t>
                </a:r>
              </a:p>
            </c:rich>
          </c:tx>
          <c:layout>
            <c:manualLayout>
              <c:xMode val="edge"/>
              <c:yMode val="edge"/>
              <c:x val="5.4294287114381896E-2"/>
              <c:y val="8.0901723872278453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27328856"/>
        <c:crosses val="autoZero"/>
        <c:crossBetween val="between"/>
      </c:valAx>
      <c:spPr>
        <a:noFill/>
        <a:ln w="3175">
          <a:solidFill>
            <a:schemeClr val="tx1"/>
          </a:solidFill>
        </a:ln>
        <a:effectLst/>
      </c:spPr>
    </c:plotArea>
    <c:legend>
      <c:legendPos val="b"/>
      <c:layout>
        <c:manualLayout>
          <c:xMode val="edge"/>
          <c:yMode val="edge"/>
          <c:x val="0.28795953360768173"/>
          <c:y val="0.94089517195767181"/>
          <c:w val="0.44579042735042734"/>
          <c:h val="5.210335941772356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9445738821296365E-2"/>
          <c:y val="0.10108054434097728"/>
          <c:w val="0.8171439418592038"/>
          <c:h val="0.72757027990234868"/>
        </c:manualLayout>
      </c:layout>
      <c:barChart>
        <c:barDir val="bar"/>
        <c:grouping val="clustered"/>
        <c:varyColors val="0"/>
        <c:ser>
          <c:idx val="0"/>
          <c:order val="0"/>
          <c:tx>
            <c:strRef>
              <c:f>'Graf 6.1'!$C$43</c:f>
              <c:strCache>
                <c:ptCount val="1"/>
                <c:pt idx="0">
                  <c:v>  männlich</c:v>
                </c:pt>
              </c:strCache>
            </c:strRef>
          </c:tx>
          <c:spPr>
            <a:solidFill>
              <a:srgbClr val="8EB4E3"/>
            </a:solidFill>
          </c:spPr>
          <c:invertIfNegative val="0"/>
          <c:dLbls>
            <c:spPr>
              <a:noFill/>
            </c:spPr>
            <c:txPr>
              <a:bodyPr/>
              <a:lstStyle/>
              <a:p>
                <a:pPr algn="ct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6.1'!$B$44:$B$47</c:f>
              <c:strCache>
                <c:ptCount val="4"/>
                <c:pt idx="0">
                  <c:v>Pflegegeld-
empfänger    </c:v>
                </c:pt>
                <c:pt idx="1">
                  <c:v>stationäre 
Pflege        </c:v>
                </c:pt>
                <c:pt idx="2">
                  <c:v>ambulante 
Pflege        </c:v>
                </c:pt>
                <c:pt idx="3">
                  <c:v>Pflegebedürftige 
insgesamt</c:v>
                </c:pt>
              </c:strCache>
            </c:strRef>
          </c:cat>
          <c:val>
            <c:numRef>
              <c:f>'Graf 6.1'!$C$44:$C$47</c:f>
              <c:numCache>
                <c:formatCode>\+0.0;\-0.0</c:formatCode>
                <c:ptCount val="4"/>
                <c:pt idx="0">
                  <c:v>26.952900798486084</c:v>
                </c:pt>
                <c:pt idx="1">
                  <c:v>46.86758198380177</c:v>
                </c:pt>
                <c:pt idx="2">
                  <c:v>36.490606364780653</c:v>
                </c:pt>
                <c:pt idx="3">
                  <c:v>31.115585840833134</c:v>
                </c:pt>
              </c:numCache>
            </c:numRef>
          </c:val>
          <c:extLst>
            <c:ext xmlns:c16="http://schemas.microsoft.com/office/drawing/2014/chart" uri="{C3380CC4-5D6E-409C-BE32-E72D297353CC}">
              <c16:uniqueId val="{00000000-B597-4436-9AC6-5B637062ED9D}"/>
            </c:ext>
          </c:extLst>
        </c:ser>
        <c:ser>
          <c:idx val="1"/>
          <c:order val="1"/>
          <c:tx>
            <c:strRef>
              <c:f>'Graf 6.1'!$D$43</c:f>
              <c:strCache>
                <c:ptCount val="1"/>
                <c:pt idx="0">
                  <c:v>  weiblich</c:v>
                </c:pt>
              </c:strCache>
            </c:strRef>
          </c:tx>
          <c:spPr>
            <a:solidFill>
              <a:srgbClr val="E6B9B8"/>
            </a:solidFill>
          </c:spPr>
          <c:invertIfNegative val="0"/>
          <c:dLbls>
            <c:spPr>
              <a:noFill/>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6.1'!$B$44:$B$47</c:f>
              <c:strCache>
                <c:ptCount val="4"/>
                <c:pt idx="0">
                  <c:v>Pflegegeld-
empfänger    </c:v>
                </c:pt>
                <c:pt idx="1">
                  <c:v>stationäre 
Pflege        </c:v>
                </c:pt>
                <c:pt idx="2">
                  <c:v>ambulante 
Pflege        </c:v>
                </c:pt>
                <c:pt idx="3">
                  <c:v>Pflegebedürftige 
insgesamt</c:v>
                </c:pt>
              </c:strCache>
            </c:strRef>
          </c:cat>
          <c:val>
            <c:numRef>
              <c:f>'Graf 6.1'!$D$44:$D$47</c:f>
              <c:numCache>
                <c:formatCode>\+0.0;\-0.0</c:formatCode>
                <c:ptCount val="4"/>
                <c:pt idx="0">
                  <c:v>20.489257934860198</c:v>
                </c:pt>
                <c:pt idx="1">
                  <c:v>36.480252294557715</c:v>
                </c:pt>
                <c:pt idx="2">
                  <c:v>25.523089992101355</c:v>
                </c:pt>
                <c:pt idx="3">
                  <c:v>24.345787098043445</c:v>
                </c:pt>
              </c:numCache>
            </c:numRef>
          </c:val>
          <c:extLst>
            <c:ext xmlns:c16="http://schemas.microsoft.com/office/drawing/2014/chart" uri="{C3380CC4-5D6E-409C-BE32-E72D297353CC}">
              <c16:uniqueId val="{00000001-B597-4436-9AC6-5B637062ED9D}"/>
            </c:ext>
          </c:extLst>
        </c:ser>
        <c:dLbls>
          <c:dLblPos val="outEnd"/>
          <c:showLegendKey val="0"/>
          <c:showVal val="1"/>
          <c:showCatName val="0"/>
          <c:showSerName val="0"/>
          <c:showPercent val="0"/>
          <c:showBubbleSize val="0"/>
        </c:dLbls>
        <c:gapWidth val="50"/>
        <c:axId val="116942336"/>
        <c:axId val="116943488"/>
      </c:barChart>
      <c:catAx>
        <c:axId val="116942336"/>
        <c:scaling>
          <c:orientation val="minMax"/>
        </c:scaling>
        <c:delete val="0"/>
        <c:axPos val="l"/>
        <c:numFmt formatCode="General" sourceLinked="0"/>
        <c:majorTickMark val="in"/>
        <c:minorTickMark val="none"/>
        <c:tickLblPos val="none"/>
        <c:spPr>
          <a:ln w="3175">
            <a:solidFill>
              <a:sysClr val="windowText" lastClr="000000"/>
            </a:solidFill>
          </a:ln>
        </c:spPr>
        <c:crossAx val="116943488"/>
        <c:crosses val="autoZero"/>
        <c:auto val="1"/>
        <c:lblAlgn val="ctr"/>
        <c:lblOffset val="100"/>
        <c:noMultiLvlLbl val="0"/>
      </c:catAx>
      <c:valAx>
        <c:axId val="116943488"/>
        <c:scaling>
          <c:orientation val="minMax"/>
          <c:max val="50"/>
          <c:min val="0"/>
        </c:scaling>
        <c:delete val="0"/>
        <c:axPos val="b"/>
        <c:majorGridlines>
          <c:spPr>
            <a:ln w="3175">
              <a:solidFill>
                <a:schemeClr val="bg1">
                  <a:lumMod val="85000"/>
                </a:schemeClr>
              </a:solidFill>
            </a:ln>
          </c:spPr>
        </c:majorGridlines>
        <c:title>
          <c:tx>
            <c:rich>
              <a:bodyPr/>
              <a:lstStyle/>
              <a:p>
                <a:pPr>
                  <a:defRPr/>
                </a:pPr>
                <a:r>
                  <a:rPr lang="de-DE" b="0"/>
                  <a:t>Prozent</a:t>
                </a:r>
              </a:p>
            </c:rich>
          </c:tx>
          <c:overlay val="0"/>
        </c:title>
        <c:numFmt formatCode="General" sourceLinked="0"/>
        <c:majorTickMark val="out"/>
        <c:minorTickMark val="none"/>
        <c:tickLblPos val="low"/>
        <c:spPr>
          <a:ln w="3175">
            <a:solidFill>
              <a:schemeClr val="tx1"/>
            </a:solidFill>
          </a:ln>
        </c:spPr>
        <c:crossAx val="116942336"/>
        <c:crosses val="autoZero"/>
        <c:crossBetween val="between"/>
        <c:majorUnit val="10"/>
      </c:valAx>
      <c:spPr>
        <a:ln w="3175">
          <a:solidFill>
            <a:schemeClr val="tx1"/>
          </a:solidFill>
        </a:ln>
      </c:spPr>
    </c:plotArea>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3717504607217"/>
          <c:y val="9.6545966260263641E-2"/>
          <c:w val="0.66921241526064956"/>
          <c:h val="0.73202452304724908"/>
        </c:manualLayout>
      </c:layout>
      <c:barChart>
        <c:barDir val="bar"/>
        <c:grouping val="clustered"/>
        <c:varyColors val="0"/>
        <c:ser>
          <c:idx val="0"/>
          <c:order val="0"/>
          <c:tx>
            <c:strRef>
              <c:f>'Graf 6.1'!$E$43</c:f>
              <c:strCache>
                <c:ptCount val="1"/>
                <c:pt idx="0">
                  <c:v>  männlich</c:v>
                </c:pt>
              </c:strCache>
            </c:strRef>
          </c:tx>
          <c:spPr>
            <a:solidFill>
              <a:srgbClr val="8EB4E3"/>
            </a:solidFill>
          </c:spPr>
          <c:invertIfNegative val="0"/>
          <c:dLbls>
            <c:spPr>
              <a:no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6.1'!$B$44:$B$47</c:f>
              <c:strCache>
                <c:ptCount val="4"/>
                <c:pt idx="0">
                  <c:v>Pflegegeld-
empfänger    </c:v>
                </c:pt>
                <c:pt idx="1">
                  <c:v>stationäre 
Pflege        </c:v>
                </c:pt>
                <c:pt idx="2">
                  <c:v>ambulante 
Pflege        </c:v>
                </c:pt>
                <c:pt idx="3">
                  <c:v>Pflegebedürftige 
insgesamt</c:v>
                </c:pt>
              </c:strCache>
            </c:strRef>
          </c:cat>
          <c:val>
            <c:numRef>
              <c:f>'Graf 6.1'!$E$44:$E$47</c:f>
              <c:numCache>
                <c:formatCode>\+0;\-0</c:formatCode>
                <c:ptCount val="4"/>
                <c:pt idx="0">
                  <c:v>11.901322876579513</c:v>
                </c:pt>
                <c:pt idx="1">
                  <c:v>3.4058671827628748</c:v>
                </c:pt>
                <c:pt idx="2">
                  <c:v>4.707288221056702</c:v>
                </c:pt>
                <c:pt idx="3">
                  <c:v>20.014478280399103</c:v>
                </c:pt>
              </c:numCache>
            </c:numRef>
          </c:val>
          <c:extLst>
            <c:ext xmlns:c16="http://schemas.microsoft.com/office/drawing/2014/chart" uri="{C3380CC4-5D6E-409C-BE32-E72D297353CC}">
              <c16:uniqueId val="{00000000-56AC-4A77-BDCF-32FEBF0A971A}"/>
            </c:ext>
          </c:extLst>
        </c:ser>
        <c:ser>
          <c:idx val="1"/>
          <c:order val="1"/>
          <c:tx>
            <c:strRef>
              <c:f>'Graf 6.1'!$F$43</c:f>
              <c:strCache>
                <c:ptCount val="1"/>
                <c:pt idx="0">
                  <c:v>  weiblich</c:v>
                </c:pt>
              </c:strCache>
            </c:strRef>
          </c:tx>
          <c:spPr>
            <a:solidFill>
              <a:srgbClr val="E6B9B8"/>
            </a:solidFill>
          </c:spPr>
          <c:invertIfNegative val="0"/>
          <c:dLbls>
            <c:spPr>
              <a:noFill/>
              <a:ln>
                <a:noFill/>
              </a:ln>
              <a:effectLst/>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6.1'!$B$44:$B$47</c:f>
              <c:strCache>
                <c:ptCount val="4"/>
                <c:pt idx="0">
                  <c:v>Pflegegeld-
empfänger    </c:v>
                </c:pt>
                <c:pt idx="1">
                  <c:v>stationäre 
Pflege        </c:v>
                </c:pt>
                <c:pt idx="2">
                  <c:v>ambulante 
Pflege        </c:v>
                </c:pt>
                <c:pt idx="3">
                  <c:v>Pflegebedürftige 
insgesamt</c:v>
                </c:pt>
              </c:strCache>
            </c:strRef>
          </c:cat>
          <c:val>
            <c:numRef>
              <c:f>'Graf 6.1'!$F$44:$F$47</c:f>
              <c:numCache>
                <c:formatCode>\+0;\-0</c:formatCode>
                <c:ptCount val="4"/>
                <c:pt idx="0">
                  <c:v>12.264050229489918</c:v>
                </c:pt>
                <c:pt idx="1">
                  <c:v>6.0283616916756628</c:v>
                </c:pt>
                <c:pt idx="2">
                  <c:v>6.5719404420661753</c:v>
                </c:pt>
                <c:pt idx="3">
                  <c:v>24.864352363231774</c:v>
                </c:pt>
              </c:numCache>
            </c:numRef>
          </c:val>
          <c:extLst>
            <c:ext xmlns:c16="http://schemas.microsoft.com/office/drawing/2014/chart" uri="{C3380CC4-5D6E-409C-BE32-E72D297353CC}">
              <c16:uniqueId val="{00000001-56AC-4A77-BDCF-32FEBF0A971A}"/>
            </c:ext>
          </c:extLst>
        </c:ser>
        <c:dLbls>
          <c:dLblPos val="inEnd"/>
          <c:showLegendKey val="0"/>
          <c:showVal val="1"/>
          <c:showCatName val="0"/>
          <c:showSerName val="0"/>
          <c:showPercent val="0"/>
          <c:showBubbleSize val="0"/>
        </c:dLbls>
        <c:gapWidth val="50"/>
        <c:axId val="116942336"/>
        <c:axId val="116943488"/>
      </c:barChart>
      <c:catAx>
        <c:axId val="116942336"/>
        <c:scaling>
          <c:orientation val="minMax"/>
        </c:scaling>
        <c:delete val="0"/>
        <c:axPos val="l"/>
        <c:numFmt formatCode="General" sourceLinked="0"/>
        <c:majorTickMark val="in"/>
        <c:minorTickMark val="none"/>
        <c:tickLblPos val="low"/>
        <c:spPr>
          <a:ln w="3175">
            <a:solidFill>
              <a:sysClr val="windowText" lastClr="000000"/>
            </a:solidFill>
          </a:ln>
        </c:spPr>
        <c:crossAx val="116943488"/>
        <c:crosses val="autoZero"/>
        <c:auto val="1"/>
        <c:lblAlgn val="ctr"/>
        <c:lblOffset val="100"/>
        <c:noMultiLvlLbl val="0"/>
      </c:catAx>
      <c:valAx>
        <c:axId val="116943488"/>
        <c:scaling>
          <c:orientation val="minMax"/>
          <c:max val="25"/>
          <c:min val="0"/>
        </c:scaling>
        <c:delete val="0"/>
        <c:axPos val="b"/>
        <c:majorGridlines>
          <c:spPr>
            <a:ln w="3175">
              <a:solidFill>
                <a:schemeClr val="bg1">
                  <a:lumMod val="85000"/>
                </a:schemeClr>
              </a:solidFill>
            </a:ln>
          </c:spPr>
        </c:majorGridlines>
        <c:title>
          <c:tx>
            <c:rich>
              <a:bodyPr/>
              <a:lstStyle/>
              <a:p>
                <a:pPr>
                  <a:defRPr/>
                </a:pPr>
                <a:r>
                  <a:rPr lang="de-DE" b="0"/>
                  <a:t>Tausend</a:t>
                </a:r>
              </a:p>
            </c:rich>
          </c:tx>
          <c:overlay val="0"/>
        </c:title>
        <c:numFmt formatCode="General" sourceLinked="0"/>
        <c:majorTickMark val="out"/>
        <c:minorTickMark val="none"/>
        <c:tickLblPos val="low"/>
        <c:spPr>
          <a:ln w="3175">
            <a:solidFill>
              <a:schemeClr val="tx1"/>
            </a:solidFill>
          </a:ln>
        </c:spPr>
        <c:crossAx val="116942336"/>
        <c:crosses val="autoZero"/>
        <c:crossBetween val="between"/>
        <c:majorUnit val="5"/>
      </c:valAx>
      <c:spPr>
        <a:ln w="3175">
          <a:solidFill>
            <a:schemeClr val="tx1"/>
          </a:solidFill>
        </a:ln>
      </c:spPr>
    </c:plotArea>
    <c:legend>
      <c:legendPos val="b"/>
      <c:layout>
        <c:manualLayout>
          <c:xMode val="edge"/>
          <c:yMode val="edge"/>
          <c:x val="2.9028159802278082E-2"/>
          <c:y val="0.86737645690480469"/>
          <c:w val="0.20553258163713575"/>
          <c:h val="0.13234562919587189"/>
        </c:manualLayout>
      </c:layout>
      <c:overlay val="0"/>
    </c:legend>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0211909916849E-2"/>
          <c:y val="0.10206409610954272"/>
          <c:w val="0.84361889876903962"/>
          <c:h val="0.75863159595446672"/>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5365-4358-9C78-6F3E2333F5C6}"/>
              </c:ext>
            </c:extLst>
          </c:dPt>
          <c:dPt>
            <c:idx val="1"/>
            <c:invertIfNegative val="0"/>
            <c:bubble3D val="0"/>
            <c:spPr>
              <a:solidFill>
                <a:srgbClr val="FF9933"/>
              </a:solidFill>
            </c:spPr>
            <c:extLst>
              <c:ext xmlns:c16="http://schemas.microsoft.com/office/drawing/2014/chart" uri="{C3380CC4-5D6E-409C-BE32-E72D297353CC}">
                <c16:uniqueId val="{00000003-5365-4358-9C78-6F3E2333F5C6}"/>
              </c:ext>
            </c:extLst>
          </c:dPt>
          <c:dPt>
            <c:idx val="2"/>
            <c:invertIfNegative val="0"/>
            <c:bubble3D val="0"/>
            <c:spPr>
              <a:solidFill>
                <a:srgbClr val="FFCC66"/>
              </a:solidFill>
            </c:spPr>
            <c:extLst>
              <c:ext xmlns:c16="http://schemas.microsoft.com/office/drawing/2014/chart" uri="{C3380CC4-5D6E-409C-BE32-E72D297353CC}">
                <c16:uniqueId val="{00000005-5365-4358-9C78-6F3E2333F5C6}"/>
              </c:ext>
            </c:extLst>
          </c:dPt>
          <c:dPt>
            <c:idx val="3"/>
            <c:invertIfNegative val="0"/>
            <c:bubble3D val="0"/>
            <c:spPr>
              <a:solidFill>
                <a:srgbClr val="FEDAA4"/>
              </a:solidFill>
            </c:spPr>
            <c:extLst>
              <c:ext xmlns:c16="http://schemas.microsoft.com/office/drawing/2014/chart" uri="{C3380CC4-5D6E-409C-BE32-E72D297353CC}">
                <c16:uniqueId val="{00000007-5365-4358-9C78-6F3E2333F5C6}"/>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1.1'!$B$43:$E$43</c:f>
              <c:numCache>
                <c:formatCode>#\ ##0</c:formatCode>
                <c:ptCount val="4"/>
                <c:pt idx="0">
                  <c:v>-70.970993529146313</c:v>
                </c:pt>
                <c:pt idx="1">
                  <c:v>-46.266900809102538</c:v>
                </c:pt>
                <c:pt idx="2">
                  <c:v>-61.842982497581943</c:v>
                </c:pt>
                <c:pt idx="3">
                  <c:v>-17.078708359213863</c:v>
                </c:pt>
              </c:numCache>
            </c:numRef>
          </c:val>
          <c:extLst>
            <c:ext xmlns:c16="http://schemas.microsoft.com/office/drawing/2014/chart" uri="{C3380CC4-5D6E-409C-BE32-E72D297353CC}">
              <c16:uniqueId val="{00000008-5365-4358-9C78-6F3E2333F5C6}"/>
            </c:ext>
          </c:extLst>
        </c:ser>
        <c:dLbls>
          <c:dLblPos val="inEnd"/>
          <c:showLegendKey val="0"/>
          <c:showVal val="1"/>
          <c:showCatName val="0"/>
          <c:showSerName val="0"/>
          <c:showPercent val="0"/>
          <c:showBubbleSize val="0"/>
        </c:dLbls>
        <c:gapWidth val="70"/>
        <c:axId val="110065920"/>
        <c:axId val="110070400"/>
      </c:barChart>
      <c:catAx>
        <c:axId val="110065920"/>
        <c:scaling>
          <c:orientation val="minMax"/>
        </c:scaling>
        <c:delete val="0"/>
        <c:axPos val="l"/>
        <c:numFmt formatCode="General" sourceLinked="1"/>
        <c:majorTickMark val="out"/>
        <c:minorTickMark val="none"/>
        <c:tickLblPos val="none"/>
        <c:spPr>
          <a:ln w="3175">
            <a:solidFill>
              <a:sysClr val="windowText" lastClr="000000"/>
            </a:solidFill>
          </a:ln>
        </c:spPr>
        <c:crossAx val="110070400"/>
        <c:crosses val="autoZero"/>
        <c:auto val="1"/>
        <c:lblAlgn val="ctr"/>
        <c:lblOffset val="100"/>
        <c:noMultiLvlLbl val="0"/>
      </c:catAx>
      <c:valAx>
        <c:axId val="110070400"/>
        <c:scaling>
          <c:orientation val="minMax"/>
        </c:scaling>
        <c:delete val="0"/>
        <c:axPos val="b"/>
        <c:majorGridlines>
          <c:spPr>
            <a:ln w="3175">
              <a:solidFill>
                <a:sysClr val="window" lastClr="FFFFFF">
                  <a:lumMod val="85000"/>
                </a:sysClr>
              </a:solidFill>
            </a:ln>
          </c:spPr>
        </c:majorGridlines>
        <c:title>
          <c:tx>
            <c:rich>
              <a:bodyPr/>
              <a:lstStyle/>
              <a:p>
                <a:pPr>
                  <a:defRPr b="0"/>
                </a:pPr>
                <a:r>
                  <a:rPr lang="en-US" b="0"/>
                  <a:t>Tausend</a:t>
                </a:r>
              </a:p>
            </c:rich>
          </c:tx>
          <c:layout>
            <c:manualLayout>
              <c:xMode val="edge"/>
              <c:yMode val="edge"/>
              <c:x val="0.40008895120498728"/>
              <c:y val="0.92854739483007398"/>
            </c:manualLayout>
          </c:layout>
          <c:overlay val="0"/>
        </c:title>
        <c:numFmt formatCode="#\ ##0\ \ \ \ " sourceLinked="0"/>
        <c:majorTickMark val="out"/>
        <c:minorTickMark val="none"/>
        <c:tickLblPos val="nextTo"/>
        <c:spPr>
          <a:ln w="3175">
            <a:solidFill>
              <a:sysClr val="windowText" lastClr="000000"/>
            </a:solidFill>
          </a:ln>
        </c:spPr>
        <c:crossAx val="110065920"/>
        <c:crosses val="autoZero"/>
        <c:crossBetween val="between"/>
        <c:majorUnit val="25"/>
      </c:valAx>
      <c:spPr>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Pflegebedürftige 2021 bis 2042 nach Altersgruppen</a:t>
            </a:r>
          </a:p>
        </c:rich>
      </c:tx>
      <c:overlay val="0"/>
    </c:title>
    <c:autoTitleDeleted val="0"/>
    <c:plotArea>
      <c:layout>
        <c:manualLayout>
          <c:layoutTarget val="inner"/>
          <c:xMode val="edge"/>
          <c:yMode val="edge"/>
          <c:x val="0.10664307228915662"/>
          <c:y val="0.10645588235294118"/>
          <c:w val="0.86642051539491294"/>
          <c:h val="0.66969691306108459"/>
        </c:manualLayout>
      </c:layout>
      <c:barChart>
        <c:barDir val="bar"/>
        <c:grouping val="stacked"/>
        <c:varyColors val="0"/>
        <c:ser>
          <c:idx val="0"/>
          <c:order val="0"/>
          <c:tx>
            <c:strRef>
              <c:f>'Graf 6.2'!$C$37</c:f>
              <c:strCache>
                <c:ptCount val="1"/>
                <c:pt idx="0">
                  <c:v>  unter 60</c:v>
                </c:pt>
              </c:strCache>
            </c:strRef>
          </c:tx>
          <c:spPr>
            <a:solidFill>
              <a:srgbClr val="FDCA49"/>
            </a:solidFill>
          </c:spPr>
          <c:invertIfNegative val="0"/>
          <c:dLbls>
            <c:spPr>
              <a:noFill/>
              <a:ln>
                <a:noFill/>
              </a:ln>
              <a:effectLst/>
            </c:spPr>
            <c:txPr>
              <a:bodyPr/>
              <a:lstStyle/>
              <a:p>
                <a:pPr algn="ctr">
                  <a:defRPr sz="8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6.2'!$B$5:$B$10</c:f>
              <c:strCache>
                <c:ptCount val="6"/>
                <c:pt idx="0">
                  <c:v>2042</c:v>
                </c:pt>
                <c:pt idx="1">
                  <c:v>2040</c:v>
                </c:pt>
                <c:pt idx="2">
                  <c:v>2035</c:v>
                </c:pt>
                <c:pt idx="3">
                  <c:v>2030</c:v>
                </c:pt>
                <c:pt idx="4">
                  <c:v>2025</c:v>
                </c:pt>
                <c:pt idx="5">
                  <c:v>2021 (IST)</c:v>
                </c:pt>
              </c:strCache>
            </c:strRef>
          </c:cat>
          <c:val>
            <c:numRef>
              <c:f>'Graf 6.2'!$C$5:$C$10</c:f>
              <c:numCache>
                <c:formatCode>0</c:formatCode>
                <c:ptCount val="6"/>
                <c:pt idx="0">
                  <c:v>25.86147076881084</c:v>
                </c:pt>
                <c:pt idx="1">
                  <c:v>26.197835793617763</c:v>
                </c:pt>
                <c:pt idx="2">
                  <c:v>26.639728079738202</c:v>
                </c:pt>
                <c:pt idx="3">
                  <c:v>27.062235085641472</c:v>
                </c:pt>
                <c:pt idx="4">
                  <c:v>28.149760247085332</c:v>
                </c:pt>
                <c:pt idx="5">
                  <c:v>25.492000000000001</c:v>
                </c:pt>
              </c:numCache>
            </c:numRef>
          </c:val>
          <c:extLst>
            <c:ext xmlns:c16="http://schemas.microsoft.com/office/drawing/2014/chart" uri="{C3380CC4-5D6E-409C-BE32-E72D297353CC}">
              <c16:uniqueId val="{00000000-D148-4668-8E55-4F9EC08B9975}"/>
            </c:ext>
          </c:extLst>
        </c:ser>
        <c:ser>
          <c:idx val="2"/>
          <c:order val="1"/>
          <c:tx>
            <c:strRef>
              <c:f>'Graf 6.2'!$D$37</c:f>
              <c:strCache>
                <c:ptCount val="1"/>
                <c:pt idx="0">
                  <c:v>  60 - 70</c:v>
                </c:pt>
              </c:strCache>
            </c:strRef>
          </c:tx>
          <c:spPr>
            <a:solidFill>
              <a:srgbClr val="F67D04"/>
            </a:solidFill>
          </c:spPr>
          <c:invertIfNegative val="0"/>
          <c:dLbls>
            <c:spPr>
              <a:noFill/>
              <a:ln>
                <a:noFill/>
              </a:ln>
              <a:effectLst/>
            </c:spPr>
            <c:txPr>
              <a:bodyPr/>
              <a:lstStyle/>
              <a:p>
                <a:pPr algn="ctr">
                  <a:defRPr sz="8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6.2'!$B$5:$B$10</c:f>
              <c:strCache>
                <c:ptCount val="6"/>
                <c:pt idx="0">
                  <c:v>2042</c:v>
                </c:pt>
                <c:pt idx="1">
                  <c:v>2040</c:v>
                </c:pt>
                <c:pt idx="2">
                  <c:v>2035</c:v>
                </c:pt>
                <c:pt idx="3">
                  <c:v>2030</c:v>
                </c:pt>
                <c:pt idx="4">
                  <c:v>2025</c:v>
                </c:pt>
                <c:pt idx="5">
                  <c:v>2021 (IST)</c:v>
                </c:pt>
              </c:strCache>
            </c:strRef>
          </c:cat>
          <c:val>
            <c:numRef>
              <c:f>'Graf 6.2'!$D$5:$D$10</c:f>
              <c:numCache>
                <c:formatCode>0</c:formatCode>
                <c:ptCount val="6"/>
                <c:pt idx="0">
                  <c:v>14.647722538422691</c:v>
                </c:pt>
                <c:pt idx="1">
                  <c:v>14.724295715544384</c:v>
                </c:pt>
                <c:pt idx="2">
                  <c:v>16.463279991501448</c:v>
                </c:pt>
                <c:pt idx="3">
                  <c:v>19.916876568328099</c:v>
                </c:pt>
                <c:pt idx="4">
                  <c:v>20.767493109248971</c:v>
                </c:pt>
                <c:pt idx="5">
                  <c:v>18.462</c:v>
                </c:pt>
              </c:numCache>
            </c:numRef>
          </c:val>
          <c:extLst>
            <c:ext xmlns:c16="http://schemas.microsoft.com/office/drawing/2014/chart" uri="{C3380CC4-5D6E-409C-BE32-E72D297353CC}">
              <c16:uniqueId val="{00000001-D148-4668-8E55-4F9EC08B9975}"/>
            </c:ext>
          </c:extLst>
        </c:ser>
        <c:ser>
          <c:idx val="3"/>
          <c:order val="2"/>
          <c:tx>
            <c:strRef>
              <c:f>'Graf 6.2'!$E$37</c:f>
              <c:strCache>
                <c:ptCount val="1"/>
                <c:pt idx="0">
                  <c:v>  70 - 80</c:v>
                </c:pt>
              </c:strCache>
            </c:strRef>
          </c:tx>
          <c:spPr>
            <a:solidFill>
              <a:srgbClr val="D16B05"/>
            </a:solidFill>
          </c:spPr>
          <c:invertIfNegative val="0"/>
          <c:dLbls>
            <c:spPr>
              <a:noFill/>
              <a:ln>
                <a:noFill/>
              </a:ln>
              <a:effectLst/>
            </c:spPr>
            <c:txPr>
              <a:bodyPr/>
              <a:lstStyle/>
              <a:p>
                <a:pPr algn="ctr">
                  <a:defRPr sz="8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6.2'!$B$5:$B$10</c:f>
              <c:strCache>
                <c:ptCount val="6"/>
                <c:pt idx="0">
                  <c:v>2042</c:v>
                </c:pt>
                <c:pt idx="1">
                  <c:v>2040</c:v>
                </c:pt>
                <c:pt idx="2">
                  <c:v>2035</c:v>
                </c:pt>
                <c:pt idx="3">
                  <c:v>2030</c:v>
                </c:pt>
                <c:pt idx="4">
                  <c:v>2025</c:v>
                </c:pt>
                <c:pt idx="5">
                  <c:v>2021 (IST)</c:v>
                </c:pt>
              </c:strCache>
            </c:strRef>
          </c:cat>
          <c:val>
            <c:numRef>
              <c:f>'Graf 6.2'!$E$5:$E$10</c:f>
              <c:numCache>
                <c:formatCode>0</c:formatCode>
                <c:ptCount val="6"/>
                <c:pt idx="0">
                  <c:v>42.566541366991103</c:v>
                </c:pt>
                <c:pt idx="1">
                  <c:v>45.133368896292353</c:v>
                </c:pt>
                <c:pt idx="2">
                  <c:v>46.80672958596265</c:v>
                </c:pt>
                <c:pt idx="3">
                  <c:v>45.798478086725062</c:v>
                </c:pt>
                <c:pt idx="4">
                  <c:v>39.131319778524876</c:v>
                </c:pt>
                <c:pt idx="5">
                  <c:v>32.076999999999998</c:v>
                </c:pt>
              </c:numCache>
            </c:numRef>
          </c:val>
          <c:extLst>
            <c:ext xmlns:c16="http://schemas.microsoft.com/office/drawing/2014/chart" uri="{C3380CC4-5D6E-409C-BE32-E72D297353CC}">
              <c16:uniqueId val="{00000002-D148-4668-8E55-4F9EC08B9975}"/>
            </c:ext>
          </c:extLst>
        </c:ser>
        <c:ser>
          <c:idx val="4"/>
          <c:order val="3"/>
          <c:tx>
            <c:strRef>
              <c:f>'Graf 6.2'!$F$37</c:f>
              <c:strCache>
                <c:ptCount val="1"/>
                <c:pt idx="0">
                  <c:v>  80 - 90</c:v>
                </c:pt>
              </c:strCache>
            </c:strRef>
          </c:tx>
          <c:spPr>
            <a:solidFill>
              <a:srgbClr val="B45C04"/>
            </a:solidFill>
          </c:spPr>
          <c:invertIfNegative val="0"/>
          <c:dLbls>
            <c:spPr>
              <a:noFill/>
              <a:ln>
                <a:noFill/>
              </a:ln>
              <a:effectLst/>
            </c:spPr>
            <c:txPr>
              <a:bodyPr/>
              <a:lstStyle/>
              <a:p>
                <a:pPr algn="ctr">
                  <a:defRPr sz="800">
                    <a:solidFill>
                      <a:sysClr val="windowText" lastClr="000000"/>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6.2'!$B$5:$B$10</c:f>
              <c:strCache>
                <c:ptCount val="6"/>
                <c:pt idx="0">
                  <c:v>2042</c:v>
                </c:pt>
                <c:pt idx="1">
                  <c:v>2040</c:v>
                </c:pt>
                <c:pt idx="2">
                  <c:v>2035</c:v>
                </c:pt>
                <c:pt idx="3">
                  <c:v>2030</c:v>
                </c:pt>
                <c:pt idx="4">
                  <c:v>2025</c:v>
                </c:pt>
                <c:pt idx="5">
                  <c:v>2021 (IST)</c:v>
                </c:pt>
              </c:strCache>
            </c:strRef>
          </c:cat>
          <c:val>
            <c:numRef>
              <c:f>'Graf 6.2'!$F$5:$F$10</c:f>
              <c:numCache>
                <c:formatCode>0</c:formatCode>
                <c:ptCount val="6"/>
                <c:pt idx="0">
                  <c:v>88.327220653286588</c:v>
                </c:pt>
                <c:pt idx="1">
                  <c:v>86.323048408044968</c:v>
                </c:pt>
                <c:pt idx="2">
                  <c:v>75.188760274112639</c:v>
                </c:pt>
                <c:pt idx="3">
                  <c:v>66.044188466513916</c:v>
                </c:pt>
                <c:pt idx="4">
                  <c:v>75.884382827092239</c:v>
                </c:pt>
                <c:pt idx="5">
                  <c:v>70.009</c:v>
                </c:pt>
              </c:numCache>
            </c:numRef>
          </c:val>
          <c:extLst>
            <c:ext xmlns:c16="http://schemas.microsoft.com/office/drawing/2014/chart" uri="{C3380CC4-5D6E-409C-BE32-E72D297353CC}">
              <c16:uniqueId val="{00000003-D148-4668-8E55-4F9EC08B9975}"/>
            </c:ext>
          </c:extLst>
        </c:ser>
        <c:ser>
          <c:idx val="5"/>
          <c:order val="4"/>
          <c:tx>
            <c:strRef>
              <c:f>'Graf 6.2'!$G$4</c:f>
              <c:strCache>
                <c:ptCount val="1"/>
                <c:pt idx="0">
                  <c:v> 90 und mehr</c:v>
                </c:pt>
              </c:strCache>
            </c:strRef>
          </c:tx>
          <c:spPr>
            <a:solidFill>
              <a:srgbClr val="7C3F02"/>
            </a:solidFill>
          </c:spPr>
          <c:invertIfNegative val="0"/>
          <c:dLbls>
            <c:spPr>
              <a:noFill/>
            </c:spPr>
            <c:txPr>
              <a:bodyPr wrap="square" lIns="38100" tIns="19050" rIns="38100" bIns="19050" anchor="ctr">
                <a:spAutoFit/>
              </a:bodyPr>
              <a:lstStyle/>
              <a:p>
                <a:pPr>
                  <a:defRPr sz="800">
                    <a:solidFill>
                      <a:schemeClr val="bg1"/>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6.2'!$B$5:$B$10</c:f>
              <c:strCache>
                <c:ptCount val="6"/>
                <c:pt idx="0">
                  <c:v>2042</c:v>
                </c:pt>
                <c:pt idx="1">
                  <c:v>2040</c:v>
                </c:pt>
                <c:pt idx="2">
                  <c:v>2035</c:v>
                </c:pt>
                <c:pt idx="3">
                  <c:v>2030</c:v>
                </c:pt>
                <c:pt idx="4">
                  <c:v>2025</c:v>
                </c:pt>
                <c:pt idx="5">
                  <c:v>2021 (IST)</c:v>
                </c:pt>
              </c:strCache>
            </c:strRef>
          </c:cat>
          <c:val>
            <c:numRef>
              <c:f>'Graf 6.2'!$G$5:$G$10</c:f>
              <c:numCache>
                <c:formatCode>0</c:formatCode>
                <c:ptCount val="6"/>
                <c:pt idx="0">
                  <c:v>39.928875316119644</c:v>
                </c:pt>
                <c:pt idx="1">
                  <c:v>35.923471208331392</c:v>
                </c:pt>
                <c:pt idx="2">
                  <c:v>34.652031361382619</c:v>
                </c:pt>
                <c:pt idx="3">
                  <c:v>36.229240889858247</c:v>
                </c:pt>
                <c:pt idx="4">
                  <c:v>24.680036114806942</c:v>
                </c:pt>
                <c:pt idx="5">
                  <c:v>20.413</c:v>
                </c:pt>
              </c:numCache>
            </c:numRef>
          </c:val>
          <c:extLst>
            <c:ext xmlns:c16="http://schemas.microsoft.com/office/drawing/2014/chart" uri="{C3380CC4-5D6E-409C-BE32-E72D297353CC}">
              <c16:uniqueId val="{00000004-D148-4668-8E55-4F9EC08B9975}"/>
            </c:ext>
          </c:extLst>
        </c:ser>
        <c:dLbls>
          <c:dLblPos val="ctr"/>
          <c:showLegendKey val="0"/>
          <c:showVal val="1"/>
          <c:showCatName val="0"/>
          <c:showSerName val="0"/>
          <c:showPercent val="0"/>
          <c:showBubbleSize val="0"/>
        </c:dLbls>
        <c:gapWidth val="30"/>
        <c:overlap val="100"/>
        <c:axId val="119829248"/>
        <c:axId val="119830784"/>
      </c:barChart>
      <c:catAx>
        <c:axId val="119829248"/>
        <c:scaling>
          <c:orientation val="minMax"/>
        </c:scaling>
        <c:delete val="0"/>
        <c:axPos val="l"/>
        <c:numFmt formatCode="General" sourceLinked="1"/>
        <c:majorTickMark val="out"/>
        <c:minorTickMark val="none"/>
        <c:tickLblPos val="nextTo"/>
        <c:spPr>
          <a:ln w="3175">
            <a:solidFill>
              <a:schemeClr val="tx1"/>
            </a:solidFill>
          </a:ln>
        </c:spPr>
        <c:crossAx val="119830784"/>
        <c:crosses val="autoZero"/>
        <c:auto val="1"/>
        <c:lblAlgn val="ctr"/>
        <c:lblOffset val="100"/>
        <c:noMultiLvlLbl val="0"/>
      </c:catAx>
      <c:valAx>
        <c:axId val="119830784"/>
        <c:scaling>
          <c:orientation val="minMax"/>
          <c:max val="240"/>
          <c:min val="0"/>
        </c:scaling>
        <c:delete val="0"/>
        <c:axPos val="b"/>
        <c:majorGridlines>
          <c:spPr>
            <a:ln w="3175">
              <a:solidFill>
                <a:schemeClr val="bg1">
                  <a:lumMod val="85000"/>
                </a:schemeClr>
              </a:solidFill>
            </a:ln>
          </c:spPr>
        </c:majorGridlines>
        <c:title>
          <c:tx>
            <c:rich>
              <a:bodyPr/>
              <a:lstStyle/>
              <a:p>
                <a:pPr>
                  <a:defRPr b="0"/>
                </a:pPr>
                <a:r>
                  <a:rPr lang="en-US" b="0"/>
                  <a:t>Tausend</a:t>
                </a:r>
              </a:p>
            </c:rich>
          </c:tx>
          <c:layout>
            <c:manualLayout>
              <c:xMode val="edge"/>
              <c:yMode val="edge"/>
              <c:x val="0.49898666265543523"/>
              <c:y val="0.8410525435073628"/>
            </c:manualLayout>
          </c:layout>
          <c:overlay val="0"/>
        </c:title>
        <c:numFmt formatCode="0" sourceLinked="1"/>
        <c:majorTickMark val="out"/>
        <c:minorTickMark val="none"/>
        <c:tickLblPos val="nextTo"/>
        <c:spPr>
          <a:ln w="3175">
            <a:solidFill>
              <a:schemeClr val="tx1"/>
            </a:solidFill>
          </a:ln>
        </c:spPr>
        <c:crossAx val="119829248"/>
        <c:crosses val="autoZero"/>
        <c:crossBetween val="between"/>
        <c:majorUnit val="30"/>
      </c:valAx>
      <c:spPr>
        <a:ln w="3175">
          <a:solidFill>
            <a:schemeClr val="tx1"/>
          </a:solidFill>
        </a:ln>
      </c:spPr>
    </c:plotArea>
    <c:legend>
      <c:legendPos val="b"/>
      <c:layout>
        <c:manualLayout>
          <c:xMode val="edge"/>
          <c:yMode val="edge"/>
          <c:x val="7.4151172496116524E-2"/>
          <c:y val="0.93736044176706823"/>
          <c:w val="0.90625055699570478"/>
          <c:h val="5.5610457516339869E-2"/>
        </c:manualLayout>
      </c:layout>
      <c:overlay val="0"/>
    </c:legend>
    <c:plotVisOnly val="1"/>
    <c:dispBlanksAs val="gap"/>
    <c:showDLblsOverMax val="0"/>
  </c:chart>
  <c:spPr>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Anteil der Pflegebedürftigen 2021 bis 2042 nach Altersgruppen</a:t>
            </a:r>
          </a:p>
        </c:rich>
      </c:tx>
      <c:layout>
        <c:manualLayout>
          <c:xMode val="edge"/>
          <c:yMode val="edge"/>
          <c:x val="0.15030403116531166"/>
          <c:y val="3.6357235142118867E-2"/>
        </c:manualLayout>
      </c:layout>
      <c:overlay val="0"/>
    </c:title>
    <c:autoTitleDeleted val="0"/>
    <c:plotArea>
      <c:layout>
        <c:manualLayout>
          <c:layoutTarget val="inner"/>
          <c:xMode val="edge"/>
          <c:yMode val="edge"/>
          <c:x val="0.10587282463186078"/>
          <c:y val="0.11833799629803209"/>
          <c:w val="0.86538219544846051"/>
          <c:h val="0.63645381136950907"/>
        </c:manualLayout>
      </c:layout>
      <c:barChart>
        <c:barDir val="bar"/>
        <c:grouping val="stacked"/>
        <c:varyColors val="0"/>
        <c:ser>
          <c:idx val="0"/>
          <c:order val="0"/>
          <c:tx>
            <c:strRef>
              <c:f>'Graf 6.2'!$C$37</c:f>
              <c:strCache>
                <c:ptCount val="1"/>
                <c:pt idx="0">
                  <c:v>  unter 60</c:v>
                </c:pt>
              </c:strCache>
            </c:strRef>
          </c:tx>
          <c:spPr>
            <a:solidFill>
              <a:srgbClr val="FDCA49"/>
            </a:solidFill>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6.2'!$B$26:$B$31</c:f>
              <c:strCache>
                <c:ptCount val="6"/>
                <c:pt idx="0">
                  <c:v>2042</c:v>
                </c:pt>
                <c:pt idx="1">
                  <c:v>2040</c:v>
                </c:pt>
                <c:pt idx="2">
                  <c:v>2035</c:v>
                </c:pt>
                <c:pt idx="3">
                  <c:v>2030</c:v>
                </c:pt>
                <c:pt idx="4">
                  <c:v>2025</c:v>
                </c:pt>
                <c:pt idx="5">
                  <c:v>2021 (IST)</c:v>
                </c:pt>
              </c:strCache>
            </c:strRef>
          </c:cat>
          <c:val>
            <c:numRef>
              <c:f>'Graf 6.2'!$C$26:$C$31</c:f>
              <c:numCache>
                <c:formatCode>0.0</c:formatCode>
                <c:ptCount val="6"/>
                <c:pt idx="0">
                  <c:v>12.237376021419637</c:v>
                </c:pt>
                <c:pt idx="1">
                  <c:v>12.576851530711094</c:v>
                </c:pt>
                <c:pt idx="2">
                  <c:v>13.336499369522366</c:v>
                </c:pt>
                <c:pt idx="3">
                  <c:v>13.87443921642573</c:v>
                </c:pt>
                <c:pt idx="4">
                  <c:v>14.924613589518504</c:v>
                </c:pt>
                <c:pt idx="5">
                  <c:v>15.314833616696603</c:v>
                </c:pt>
              </c:numCache>
            </c:numRef>
          </c:val>
          <c:extLst>
            <c:ext xmlns:c16="http://schemas.microsoft.com/office/drawing/2014/chart" uri="{C3380CC4-5D6E-409C-BE32-E72D297353CC}">
              <c16:uniqueId val="{00000000-A820-4C01-9E53-538271B31917}"/>
            </c:ext>
          </c:extLst>
        </c:ser>
        <c:ser>
          <c:idx val="2"/>
          <c:order val="1"/>
          <c:tx>
            <c:strRef>
              <c:f>'Graf 6.2'!$D$37</c:f>
              <c:strCache>
                <c:ptCount val="1"/>
                <c:pt idx="0">
                  <c:v>  60 - 70</c:v>
                </c:pt>
              </c:strCache>
            </c:strRef>
          </c:tx>
          <c:spPr>
            <a:solidFill>
              <a:srgbClr val="F67D04"/>
            </a:solidFill>
          </c:spPr>
          <c:invertIfNegative val="0"/>
          <c:dLbls>
            <c:spPr>
              <a:noFill/>
              <a:ln>
                <a:noFill/>
              </a:ln>
              <a:effectLst/>
            </c:spPr>
            <c:txPr>
              <a:bodyPr/>
              <a:lstStyle/>
              <a:p>
                <a:pPr algn="ct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6.2'!$B$26:$B$31</c:f>
              <c:strCache>
                <c:ptCount val="6"/>
                <c:pt idx="0">
                  <c:v>2042</c:v>
                </c:pt>
                <c:pt idx="1">
                  <c:v>2040</c:v>
                </c:pt>
                <c:pt idx="2">
                  <c:v>2035</c:v>
                </c:pt>
                <c:pt idx="3">
                  <c:v>2030</c:v>
                </c:pt>
                <c:pt idx="4">
                  <c:v>2025</c:v>
                </c:pt>
                <c:pt idx="5">
                  <c:v>2021 (IST)</c:v>
                </c:pt>
              </c:strCache>
            </c:strRef>
          </c:cat>
          <c:val>
            <c:numRef>
              <c:f>'Graf 6.2'!$D$26:$D$31</c:f>
              <c:numCache>
                <c:formatCode>0.0</c:formatCode>
                <c:ptCount val="6"/>
                <c:pt idx="0">
                  <c:v>6.9311482770066775</c:v>
                </c:pt>
                <c:pt idx="1">
                  <c:v>7.0687244002728447</c:v>
                </c:pt>
                <c:pt idx="2">
                  <c:v>8.2419205845395016</c:v>
                </c:pt>
                <c:pt idx="3">
                  <c:v>10.211111257212403</c:v>
                </c:pt>
                <c:pt idx="4">
                  <c:v>11.010637645150865</c:v>
                </c:pt>
                <c:pt idx="5">
                  <c:v>11.091419199413647</c:v>
                </c:pt>
              </c:numCache>
            </c:numRef>
          </c:val>
          <c:extLst>
            <c:ext xmlns:c16="http://schemas.microsoft.com/office/drawing/2014/chart" uri="{C3380CC4-5D6E-409C-BE32-E72D297353CC}">
              <c16:uniqueId val="{00000001-A820-4C01-9E53-538271B31917}"/>
            </c:ext>
          </c:extLst>
        </c:ser>
        <c:ser>
          <c:idx val="3"/>
          <c:order val="2"/>
          <c:tx>
            <c:strRef>
              <c:f>'Graf 6.2'!$E$37</c:f>
              <c:strCache>
                <c:ptCount val="1"/>
                <c:pt idx="0">
                  <c:v>  70 - 80</c:v>
                </c:pt>
              </c:strCache>
            </c:strRef>
          </c:tx>
          <c:spPr>
            <a:solidFill>
              <a:srgbClr val="D16B05"/>
            </a:solidFill>
          </c:spPr>
          <c:invertIfNegative val="0"/>
          <c:dLbls>
            <c:spPr>
              <a:noFill/>
              <a:ln>
                <a:noFill/>
              </a:ln>
              <a:effectLst/>
            </c:spPr>
            <c:txPr>
              <a:bodyPr/>
              <a:lstStyle/>
              <a:p>
                <a:pPr algn="ct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6.2'!$B$26:$B$31</c:f>
              <c:strCache>
                <c:ptCount val="6"/>
                <c:pt idx="0">
                  <c:v>2042</c:v>
                </c:pt>
                <c:pt idx="1">
                  <c:v>2040</c:v>
                </c:pt>
                <c:pt idx="2">
                  <c:v>2035</c:v>
                </c:pt>
                <c:pt idx="3">
                  <c:v>2030</c:v>
                </c:pt>
                <c:pt idx="4">
                  <c:v>2025</c:v>
                </c:pt>
                <c:pt idx="5">
                  <c:v>2021 (IST)</c:v>
                </c:pt>
              </c:strCache>
            </c:strRef>
          </c:cat>
          <c:val>
            <c:numRef>
              <c:f>'Graf 6.2'!$E$26:$E$31</c:f>
              <c:numCache>
                <c:formatCode>0.0</c:formatCode>
                <c:ptCount val="6"/>
                <c:pt idx="0">
                  <c:v>20.142039766253252</c:v>
                </c:pt>
                <c:pt idx="1">
                  <c:v>21.667273745862953</c:v>
                </c:pt>
                <c:pt idx="2">
                  <c:v>23.432593521379868</c:v>
                </c:pt>
                <c:pt idx="3">
                  <c:v>23.480255729365624</c:v>
                </c:pt>
                <c:pt idx="4">
                  <c:v>20.746884585023661</c:v>
                </c:pt>
                <c:pt idx="5">
                  <c:v>19.270905300595359</c:v>
                </c:pt>
              </c:numCache>
            </c:numRef>
          </c:val>
          <c:extLst>
            <c:ext xmlns:c16="http://schemas.microsoft.com/office/drawing/2014/chart" uri="{C3380CC4-5D6E-409C-BE32-E72D297353CC}">
              <c16:uniqueId val="{00000002-A820-4C01-9E53-538271B31917}"/>
            </c:ext>
          </c:extLst>
        </c:ser>
        <c:ser>
          <c:idx val="4"/>
          <c:order val="3"/>
          <c:tx>
            <c:strRef>
              <c:f>'Graf 6.2'!$F$37</c:f>
              <c:strCache>
                <c:ptCount val="1"/>
                <c:pt idx="0">
                  <c:v>  80 - 90</c:v>
                </c:pt>
              </c:strCache>
            </c:strRef>
          </c:tx>
          <c:spPr>
            <a:solidFill>
              <a:srgbClr val="B45C04"/>
            </a:solidFill>
          </c:spPr>
          <c:invertIfNegative val="0"/>
          <c:dLbls>
            <c:spPr>
              <a:noFill/>
              <a:ln>
                <a:noFill/>
              </a:ln>
              <a:effectLst/>
            </c:spPr>
            <c:txPr>
              <a:bodyPr/>
              <a:lstStyle/>
              <a:p>
                <a:pPr algn="ctr">
                  <a:defRPr sz="8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6.2'!$B$26:$B$31</c:f>
              <c:strCache>
                <c:ptCount val="6"/>
                <c:pt idx="0">
                  <c:v>2042</c:v>
                </c:pt>
                <c:pt idx="1">
                  <c:v>2040</c:v>
                </c:pt>
                <c:pt idx="2">
                  <c:v>2035</c:v>
                </c:pt>
                <c:pt idx="3">
                  <c:v>2030</c:v>
                </c:pt>
                <c:pt idx="4">
                  <c:v>2025</c:v>
                </c:pt>
                <c:pt idx="5">
                  <c:v>2021 (IST)</c:v>
                </c:pt>
              </c:strCache>
            </c:strRef>
          </c:cat>
          <c:val>
            <c:numRef>
              <c:f>'Graf 6.2'!$F$26:$F$31</c:f>
              <c:numCache>
                <c:formatCode>0.0</c:formatCode>
                <c:ptCount val="6"/>
                <c:pt idx="0">
                  <c:v>41.795512007953448</c:v>
                </c:pt>
                <c:pt idx="1">
                  <c:v>41.44129202347532</c:v>
                </c:pt>
                <c:pt idx="2">
                  <c:v>37.641332185877403</c:v>
                </c:pt>
                <c:pt idx="3">
                  <c:v>33.859955601486575</c:v>
                </c:pt>
                <c:pt idx="4">
                  <c:v>40.232850341619191</c:v>
                </c:pt>
                <c:pt idx="5">
                  <c:v>42.059320048301913</c:v>
                </c:pt>
              </c:numCache>
            </c:numRef>
          </c:val>
          <c:extLst>
            <c:ext xmlns:c16="http://schemas.microsoft.com/office/drawing/2014/chart" uri="{C3380CC4-5D6E-409C-BE32-E72D297353CC}">
              <c16:uniqueId val="{00000003-A820-4C01-9E53-538271B31917}"/>
            </c:ext>
          </c:extLst>
        </c:ser>
        <c:ser>
          <c:idx val="5"/>
          <c:order val="4"/>
          <c:tx>
            <c:strRef>
              <c:f>'Graf 6.2'!$G$4</c:f>
              <c:strCache>
                <c:ptCount val="1"/>
                <c:pt idx="0">
                  <c:v> 90 und mehr</c:v>
                </c:pt>
              </c:strCache>
            </c:strRef>
          </c:tx>
          <c:spPr>
            <a:solidFill>
              <a:srgbClr val="7C3F02"/>
            </a:solidFill>
          </c:spPr>
          <c:invertIfNegative val="0"/>
          <c:dLbls>
            <c:spPr>
              <a:noFill/>
              <a:ln>
                <a:noFill/>
              </a:ln>
              <a:effectLst/>
            </c:spPr>
            <c:txPr>
              <a:bodyPr/>
              <a:lstStyle/>
              <a:p>
                <a:pPr algn="ctr">
                  <a:defRPr sz="8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6.2'!$B$26:$B$31</c:f>
              <c:strCache>
                <c:ptCount val="6"/>
                <c:pt idx="0">
                  <c:v>2042</c:v>
                </c:pt>
                <c:pt idx="1">
                  <c:v>2040</c:v>
                </c:pt>
                <c:pt idx="2">
                  <c:v>2035</c:v>
                </c:pt>
                <c:pt idx="3">
                  <c:v>2030</c:v>
                </c:pt>
                <c:pt idx="4">
                  <c:v>2025</c:v>
                </c:pt>
                <c:pt idx="5">
                  <c:v>2021 (IST)</c:v>
                </c:pt>
              </c:strCache>
            </c:strRef>
          </c:cat>
          <c:val>
            <c:numRef>
              <c:f>'Graf 6.2'!$G$26:$G$31</c:f>
              <c:numCache>
                <c:formatCode>0.0</c:formatCode>
                <c:ptCount val="6"/>
                <c:pt idx="0">
                  <c:v>18.893923927366984</c:v>
                </c:pt>
                <c:pt idx="1">
                  <c:v>17.245858299677781</c:v>
                </c:pt>
                <c:pt idx="2">
                  <c:v>17.347654338680854</c:v>
                </c:pt>
                <c:pt idx="3">
                  <c:v>18.574238195509675</c:v>
                </c:pt>
                <c:pt idx="4">
                  <c:v>13.085013838687797</c:v>
                </c:pt>
                <c:pt idx="5">
                  <c:v>12.263521834992458</c:v>
                </c:pt>
              </c:numCache>
            </c:numRef>
          </c:val>
          <c:extLst>
            <c:ext xmlns:c16="http://schemas.microsoft.com/office/drawing/2014/chart" uri="{C3380CC4-5D6E-409C-BE32-E72D297353CC}">
              <c16:uniqueId val="{00000004-A820-4C01-9E53-538271B31917}"/>
            </c:ext>
          </c:extLst>
        </c:ser>
        <c:dLbls>
          <c:showLegendKey val="0"/>
          <c:showVal val="1"/>
          <c:showCatName val="0"/>
          <c:showSerName val="0"/>
          <c:showPercent val="0"/>
          <c:showBubbleSize val="0"/>
        </c:dLbls>
        <c:gapWidth val="30"/>
        <c:overlap val="100"/>
        <c:axId val="119894016"/>
        <c:axId val="119895552"/>
      </c:barChart>
      <c:catAx>
        <c:axId val="119894016"/>
        <c:scaling>
          <c:orientation val="minMax"/>
        </c:scaling>
        <c:delete val="0"/>
        <c:axPos val="l"/>
        <c:numFmt formatCode="General" sourceLinked="1"/>
        <c:majorTickMark val="out"/>
        <c:minorTickMark val="none"/>
        <c:tickLblPos val="nextTo"/>
        <c:spPr>
          <a:ln w="3175">
            <a:solidFill>
              <a:sysClr val="windowText" lastClr="000000"/>
            </a:solidFill>
          </a:ln>
        </c:spPr>
        <c:crossAx val="119895552"/>
        <c:crosses val="autoZero"/>
        <c:auto val="1"/>
        <c:lblAlgn val="ctr"/>
        <c:lblOffset val="100"/>
        <c:noMultiLvlLbl val="0"/>
      </c:catAx>
      <c:valAx>
        <c:axId val="119895552"/>
        <c:scaling>
          <c:orientation val="minMax"/>
          <c:max val="100"/>
        </c:scaling>
        <c:delete val="0"/>
        <c:axPos val="b"/>
        <c:majorGridlines>
          <c:spPr>
            <a:ln w="3175">
              <a:solidFill>
                <a:sysClr val="window" lastClr="FFFFFF">
                  <a:lumMod val="85000"/>
                </a:sysClr>
              </a:solidFill>
            </a:ln>
          </c:spPr>
        </c:majorGridlines>
        <c:title>
          <c:tx>
            <c:rich>
              <a:bodyPr/>
              <a:lstStyle/>
              <a:p>
                <a:pPr>
                  <a:defRPr b="0"/>
                </a:pPr>
                <a:r>
                  <a:rPr lang="en-US" b="0"/>
                  <a:t>Prozent</a:t>
                </a:r>
              </a:p>
            </c:rich>
          </c:tx>
          <c:layout>
            <c:manualLayout>
              <c:xMode val="edge"/>
              <c:yMode val="edge"/>
              <c:x val="0.50735426383803939"/>
              <c:y val="0.82028246318607767"/>
            </c:manualLayout>
          </c:layout>
          <c:overlay val="0"/>
        </c:title>
        <c:numFmt formatCode="General" sourceLinked="0"/>
        <c:majorTickMark val="out"/>
        <c:minorTickMark val="none"/>
        <c:tickLblPos val="nextTo"/>
        <c:spPr>
          <a:ln w="3175">
            <a:solidFill>
              <a:sysClr val="windowText" lastClr="000000"/>
            </a:solidFill>
          </a:ln>
        </c:spPr>
        <c:crossAx val="119894016"/>
        <c:crosses val="autoZero"/>
        <c:crossBetween val="between"/>
      </c:valAx>
      <c:spPr>
        <a:ln w="3175">
          <a:solidFill>
            <a:sysClr val="windowText" lastClr="000000"/>
          </a:solidFill>
        </a:ln>
      </c:spPr>
    </c:plotArea>
    <c:legend>
      <c:legendPos val="b"/>
      <c:layout>
        <c:manualLayout>
          <c:xMode val="edge"/>
          <c:yMode val="edge"/>
          <c:x val="7.3947980348093786E-2"/>
          <c:y val="0.92378262273901812"/>
          <c:w val="0.92294972158101574"/>
          <c:h val="6.1614052287581697E-2"/>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80314965" l="0.31496062992125984" r="0.31496062992125984" t="0.78740157480314965" header="0.31496062992125984" footer="0.31496062992125984"/>
    <c:pageSetup orientation="landscape"/>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86805058458603E-2"/>
          <c:y val="0.19144850269223629"/>
          <c:w val="0.87874125874125875"/>
          <c:h val="0.6348310277590864"/>
        </c:manualLayout>
      </c:layout>
      <c:barChart>
        <c:barDir val="bar"/>
        <c:grouping val="clustered"/>
        <c:varyColors val="0"/>
        <c:ser>
          <c:idx val="0"/>
          <c:order val="0"/>
          <c:tx>
            <c:strRef>
              <c:f>'Graf 6.2'!$B$38</c:f>
              <c:strCache>
                <c:ptCount val="1"/>
                <c:pt idx="0">
                  <c:v>  männlich</c:v>
                </c:pt>
              </c:strCache>
            </c:strRef>
          </c:tx>
          <c:spPr>
            <a:solidFill>
              <a:srgbClr val="8EB4E3"/>
            </a:solidFill>
          </c:spPr>
          <c:invertIfNegative val="0"/>
          <c:dLbls>
            <c:dLbl>
              <c:idx val="1"/>
              <c:layout>
                <c:manualLayout>
                  <c:x val="-2.1655139934240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3-4707-A57B-713681C91963}"/>
                </c:ext>
              </c:extLst>
            </c:dLbl>
            <c:dLbl>
              <c:idx val="2"/>
              <c:layout>
                <c:manualLayout>
                  <c:x val="-0.1288413489478364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3-4707-A57B-713681C91963}"/>
                </c:ext>
              </c:extLst>
            </c:dLbl>
            <c:dLbl>
              <c:idx val="3"/>
              <c:layout>
                <c:manualLayout>
                  <c:x val="-0.1225951619535174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3-4707-A57B-713681C91963}"/>
                </c:ext>
              </c:extLst>
            </c:dLbl>
            <c:spPr>
              <a:noFill/>
            </c:spPr>
            <c:txPr>
              <a:bodyPr/>
              <a:lstStyle/>
              <a:p>
                <a:pPr algn="ct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6.2'!$C$37:$G$37</c:f>
              <c:strCache>
                <c:ptCount val="5"/>
                <c:pt idx="0">
                  <c:v>  unter 60</c:v>
                </c:pt>
                <c:pt idx="1">
                  <c:v>  60 - 70</c:v>
                </c:pt>
                <c:pt idx="2">
                  <c:v>  70 - 80</c:v>
                </c:pt>
                <c:pt idx="3">
                  <c:v>  80 - 90</c:v>
                </c:pt>
                <c:pt idx="4">
                  <c:v>  90 und 
mehr</c:v>
                </c:pt>
              </c:strCache>
            </c:strRef>
          </c:cat>
          <c:val>
            <c:numRef>
              <c:f>'Graf 6.2'!$C$38:$G$38</c:f>
              <c:numCache>
                <c:formatCode>\+0.0;\-0.0</c:formatCode>
                <c:ptCount val="5"/>
                <c:pt idx="0">
                  <c:v>2.2416701933333161</c:v>
                </c:pt>
                <c:pt idx="1">
                  <c:v>-18.737719781374899</c:v>
                </c:pt>
                <c:pt idx="2">
                  <c:v>35.224972291644569</c:v>
                </c:pt>
                <c:pt idx="3">
                  <c:v>37.556457001338323</c:v>
                </c:pt>
                <c:pt idx="4">
                  <c:v>183.8501288465898</c:v>
                </c:pt>
              </c:numCache>
            </c:numRef>
          </c:val>
          <c:extLst>
            <c:ext xmlns:c16="http://schemas.microsoft.com/office/drawing/2014/chart" uri="{C3380CC4-5D6E-409C-BE32-E72D297353CC}">
              <c16:uniqueId val="{00000003-5FC3-4707-A57B-713681C91963}"/>
            </c:ext>
          </c:extLst>
        </c:ser>
        <c:ser>
          <c:idx val="1"/>
          <c:order val="1"/>
          <c:tx>
            <c:strRef>
              <c:f>'Graf 6.2'!$B$39</c:f>
              <c:strCache>
                <c:ptCount val="1"/>
                <c:pt idx="0">
                  <c:v>  weiblich</c:v>
                </c:pt>
              </c:strCache>
            </c:strRef>
          </c:tx>
          <c:spPr>
            <a:solidFill>
              <a:srgbClr val="E6B9B8"/>
            </a:solidFill>
          </c:spPr>
          <c:invertIfNegative val="0"/>
          <c:dLbls>
            <c:dLbl>
              <c:idx val="1"/>
              <c:layout>
                <c:manualLayout>
                  <c:x val="-2.06754403560640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C3-4707-A57B-713681C91963}"/>
                </c:ext>
              </c:extLst>
            </c:dLbl>
            <c:dLbl>
              <c:idx val="2"/>
              <c:layout>
                <c:manualLayout>
                  <c:x val="-0.12421818692054519"/>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C3-4707-A57B-713681C91963}"/>
                </c:ext>
              </c:extLst>
            </c:dLbl>
            <c:dLbl>
              <c:idx val="3"/>
              <c:layout>
                <c:manualLayout>
                  <c:x val="-1.96437760005581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C3-4707-A57B-713681C91963}"/>
                </c:ext>
              </c:extLst>
            </c:dLbl>
            <c:spPr>
              <a:noFill/>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6.2'!$C$37:$G$37</c:f>
              <c:strCache>
                <c:ptCount val="5"/>
                <c:pt idx="0">
                  <c:v>  unter 60</c:v>
                </c:pt>
                <c:pt idx="1">
                  <c:v>  60 - 70</c:v>
                </c:pt>
                <c:pt idx="2">
                  <c:v>  70 - 80</c:v>
                </c:pt>
                <c:pt idx="3">
                  <c:v>  80 - 90</c:v>
                </c:pt>
                <c:pt idx="4">
                  <c:v>  90 und 
mehr</c:v>
                </c:pt>
              </c:strCache>
            </c:strRef>
          </c:cat>
          <c:val>
            <c:numRef>
              <c:f>'Graf 6.2'!$C$39:$G$39</c:f>
              <c:numCache>
                <c:formatCode>\+0.0;\-0.0</c:formatCode>
                <c:ptCount val="5"/>
                <c:pt idx="0">
                  <c:v>0.41911292141768969</c:v>
                </c:pt>
                <c:pt idx="1">
                  <c:v>-22.783771258117635</c:v>
                </c:pt>
                <c:pt idx="2">
                  <c:v>30.814332166339668</c:v>
                </c:pt>
                <c:pt idx="3">
                  <c:v>20.977771439864</c:v>
                </c:pt>
                <c:pt idx="4">
                  <c:v>69.977877216684405</c:v>
                </c:pt>
              </c:numCache>
            </c:numRef>
          </c:val>
          <c:extLst>
            <c:ext xmlns:c16="http://schemas.microsoft.com/office/drawing/2014/chart" uri="{C3380CC4-5D6E-409C-BE32-E72D297353CC}">
              <c16:uniqueId val="{00000007-5FC3-4707-A57B-713681C91963}"/>
            </c:ext>
          </c:extLst>
        </c:ser>
        <c:dLbls>
          <c:dLblPos val="outEnd"/>
          <c:showLegendKey val="0"/>
          <c:showVal val="1"/>
          <c:showCatName val="0"/>
          <c:showSerName val="0"/>
          <c:showPercent val="0"/>
          <c:showBubbleSize val="0"/>
        </c:dLbls>
        <c:gapWidth val="50"/>
        <c:axId val="116942336"/>
        <c:axId val="116943488"/>
      </c:barChart>
      <c:catAx>
        <c:axId val="116942336"/>
        <c:scaling>
          <c:orientation val="minMax"/>
        </c:scaling>
        <c:delete val="0"/>
        <c:axPos val="l"/>
        <c:numFmt formatCode="General" sourceLinked="0"/>
        <c:majorTickMark val="cross"/>
        <c:minorTickMark val="none"/>
        <c:tickLblPos val="none"/>
        <c:spPr>
          <a:ln/>
        </c:spPr>
        <c:crossAx val="116943488"/>
        <c:crosses val="autoZero"/>
        <c:auto val="1"/>
        <c:lblAlgn val="ctr"/>
        <c:lblOffset val="100"/>
        <c:noMultiLvlLbl val="0"/>
      </c:catAx>
      <c:valAx>
        <c:axId val="116943488"/>
        <c:scaling>
          <c:orientation val="minMax"/>
        </c:scaling>
        <c:delete val="0"/>
        <c:axPos val="b"/>
        <c:majorGridlines>
          <c:spPr>
            <a:ln w="3175">
              <a:solidFill>
                <a:schemeClr val="bg1">
                  <a:lumMod val="85000"/>
                </a:schemeClr>
              </a:solidFill>
            </a:ln>
          </c:spPr>
        </c:majorGridlines>
        <c:title>
          <c:tx>
            <c:rich>
              <a:bodyPr/>
              <a:lstStyle/>
              <a:p>
                <a:pPr>
                  <a:defRPr/>
                </a:pPr>
                <a:r>
                  <a:rPr lang="de-DE" b="0"/>
                  <a:t>Prozent</a:t>
                </a:r>
              </a:p>
            </c:rich>
          </c:tx>
          <c:overlay val="0"/>
        </c:title>
        <c:numFmt formatCode="General" sourceLinked="0"/>
        <c:majorTickMark val="out"/>
        <c:minorTickMark val="none"/>
        <c:tickLblPos val="low"/>
        <c:spPr>
          <a:ln w="3175">
            <a:solidFill>
              <a:schemeClr val="tx1"/>
            </a:solidFill>
          </a:ln>
        </c:spPr>
        <c:crossAx val="116942336"/>
        <c:crosses val="autoZero"/>
        <c:crossBetween val="between"/>
      </c:valAx>
      <c:spPr>
        <a:ln w="3175">
          <a:solidFill>
            <a:schemeClr val="tx1"/>
          </a:solidFill>
        </a:ln>
      </c:spPr>
    </c:plotArea>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604154811794209"/>
          <c:y val="0.19145329773700526"/>
          <c:w val="0.59572722866410632"/>
          <c:h val="0.63480555427347973"/>
        </c:manualLayout>
      </c:layout>
      <c:barChart>
        <c:barDir val="bar"/>
        <c:grouping val="clustered"/>
        <c:varyColors val="0"/>
        <c:ser>
          <c:idx val="0"/>
          <c:order val="0"/>
          <c:tx>
            <c:strRef>
              <c:f>'Graf 6.2'!$B$42</c:f>
              <c:strCache>
                <c:ptCount val="1"/>
                <c:pt idx="0">
                  <c:v>  männlich</c:v>
                </c:pt>
              </c:strCache>
            </c:strRef>
          </c:tx>
          <c:spPr>
            <a:solidFill>
              <a:srgbClr val="8EB4E3"/>
            </a:solidFill>
          </c:spPr>
          <c:invertIfNegative val="0"/>
          <c:dLbls>
            <c:dLbl>
              <c:idx val="1"/>
              <c:layout>
                <c:manualLayout>
                  <c:x val="-6.3546741494658665E-2"/>
                  <c:y val="8.019577996108868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E0-4978-B002-A7B09E8EEE92}"/>
                </c:ext>
              </c:extLst>
            </c:dLbl>
            <c:spPr>
              <a:noFill/>
              <a:ln>
                <a:noFill/>
              </a:ln>
              <a:effectLst/>
            </c:spPr>
            <c:txPr>
              <a:bodyPr wrap="square" lIns="38100" tIns="19050" rIns="38100" bIns="19050" anchor="ctr">
                <a:spAutoFit/>
              </a:bodyPr>
              <a:lstStyle/>
              <a:p>
                <a:pPr>
                  <a:defRPr sz="800">
                    <a:solidFill>
                      <a:schemeClr val="accent5">
                        <a:lumMod val="50000"/>
                      </a:schemeClr>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6.2'!$C$37:$G$37</c:f>
              <c:strCache>
                <c:ptCount val="5"/>
                <c:pt idx="0">
                  <c:v>  unter 60</c:v>
                </c:pt>
                <c:pt idx="1">
                  <c:v>  60 - 70</c:v>
                </c:pt>
                <c:pt idx="2">
                  <c:v>  70 - 80</c:v>
                </c:pt>
                <c:pt idx="3">
                  <c:v>  80 - 90</c:v>
                </c:pt>
                <c:pt idx="4">
                  <c:v>  90 und 
mehr</c:v>
                </c:pt>
              </c:strCache>
            </c:strRef>
          </c:cat>
          <c:val>
            <c:numRef>
              <c:f>'Graf 6.2'!$C$42:$G$42</c:f>
              <c:numCache>
                <c:formatCode>\+0.0;\-0.0</c:formatCode>
                <c:ptCount val="5"/>
                <c:pt idx="0">
                  <c:v>0.32302467485933084</c:v>
                </c:pt>
                <c:pt idx="1">
                  <c:v>-1.8156850468152279</c:v>
                </c:pt>
                <c:pt idx="2">
                  <c:v>4.8335706978594679</c:v>
                </c:pt>
                <c:pt idx="3">
                  <c:v>8.227493035283187</c:v>
                </c:pt>
                <c:pt idx="4">
                  <c:v>8.4460749192123341</c:v>
                </c:pt>
              </c:numCache>
            </c:numRef>
          </c:val>
          <c:extLst>
            <c:ext xmlns:c16="http://schemas.microsoft.com/office/drawing/2014/chart" uri="{C3380CC4-5D6E-409C-BE32-E72D297353CC}">
              <c16:uniqueId val="{00000000-7420-4552-811B-D973BDD9F63E}"/>
            </c:ext>
          </c:extLst>
        </c:ser>
        <c:ser>
          <c:idx val="1"/>
          <c:order val="1"/>
          <c:tx>
            <c:strRef>
              <c:f>'Graf 6.2'!$B$43</c:f>
              <c:strCache>
                <c:ptCount val="1"/>
                <c:pt idx="0">
                  <c:v>  weiblich</c:v>
                </c:pt>
              </c:strCache>
            </c:strRef>
          </c:tx>
          <c:spPr>
            <a:solidFill>
              <a:srgbClr val="E6B9B8"/>
            </a:solidFill>
          </c:spPr>
          <c:invertIfNegative val="0"/>
          <c:dLbls>
            <c:dLbl>
              <c:idx val="1"/>
              <c:layout>
                <c:manualLayout>
                  <c:x val="-6.89951381015642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E0-4978-B002-A7B09E8EEE92}"/>
                </c:ext>
              </c:extLst>
            </c:dLbl>
            <c:spPr>
              <a:noFill/>
              <a:ln>
                <a:noFill/>
              </a:ln>
              <a:effectLst/>
            </c:spPr>
            <c:txPr>
              <a:bodyPr wrap="square" lIns="38100" tIns="19050" rIns="38100" bIns="19050" anchor="ctr">
                <a:spAutoFit/>
              </a:bodyPr>
              <a:lstStyle/>
              <a:p>
                <a:pPr>
                  <a:defRPr sz="800">
                    <a:solidFill>
                      <a:srgbClr val="820000"/>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6.2'!$C$37:$G$37</c:f>
              <c:strCache>
                <c:ptCount val="5"/>
                <c:pt idx="0">
                  <c:v>  unter 60</c:v>
                </c:pt>
                <c:pt idx="1">
                  <c:v>  60 - 70</c:v>
                </c:pt>
                <c:pt idx="2">
                  <c:v>  70 - 80</c:v>
                </c:pt>
                <c:pt idx="3">
                  <c:v>  80 - 90</c:v>
                </c:pt>
                <c:pt idx="4">
                  <c:v>  90 und 
mehr</c:v>
                </c:pt>
              </c:strCache>
            </c:strRef>
          </c:cat>
          <c:val>
            <c:numRef>
              <c:f>'Graf 6.2'!$C$43:$G$43</c:f>
              <c:numCache>
                <c:formatCode>\+0.0;\-0.0</c:formatCode>
                <c:ptCount val="5"/>
                <c:pt idx="0">
                  <c:v>4.6446093951508373E-2</c:v>
                </c:pt>
                <c:pt idx="1">
                  <c:v>-1.9985924147620791</c:v>
                </c:pt>
                <c:pt idx="2">
                  <c:v>5.655970669131646</c:v>
                </c:pt>
                <c:pt idx="3">
                  <c:v>10.090727618003381</c:v>
                </c:pt>
                <c:pt idx="4">
                  <c:v>11.069800396907308</c:v>
                </c:pt>
              </c:numCache>
            </c:numRef>
          </c:val>
          <c:extLst>
            <c:ext xmlns:c16="http://schemas.microsoft.com/office/drawing/2014/chart" uri="{C3380CC4-5D6E-409C-BE32-E72D297353CC}">
              <c16:uniqueId val="{00000001-7420-4552-811B-D973BDD9F63E}"/>
            </c:ext>
          </c:extLst>
        </c:ser>
        <c:dLbls>
          <c:dLblPos val="outEnd"/>
          <c:showLegendKey val="0"/>
          <c:showVal val="1"/>
          <c:showCatName val="0"/>
          <c:showSerName val="0"/>
          <c:showPercent val="0"/>
          <c:showBubbleSize val="0"/>
        </c:dLbls>
        <c:gapWidth val="50"/>
        <c:axId val="116942336"/>
        <c:axId val="116943488"/>
      </c:barChart>
      <c:catAx>
        <c:axId val="116942336"/>
        <c:scaling>
          <c:orientation val="minMax"/>
        </c:scaling>
        <c:delete val="0"/>
        <c:axPos val="l"/>
        <c:numFmt formatCode="General" sourceLinked="0"/>
        <c:majorTickMark val="cross"/>
        <c:minorTickMark val="none"/>
        <c:tickLblPos val="low"/>
        <c:spPr>
          <a:ln/>
        </c:spPr>
        <c:crossAx val="116943488"/>
        <c:crosses val="autoZero"/>
        <c:auto val="1"/>
        <c:lblAlgn val="ctr"/>
        <c:lblOffset val="100"/>
        <c:noMultiLvlLbl val="0"/>
      </c:catAx>
      <c:valAx>
        <c:axId val="116943488"/>
        <c:scaling>
          <c:orientation val="minMax"/>
          <c:max val="15"/>
          <c:min val="-5"/>
        </c:scaling>
        <c:delete val="0"/>
        <c:axPos val="b"/>
        <c:majorGridlines>
          <c:spPr>
            <a:ln w="3175">
              <a:solidFill>
                <a:schemeClr val="bg1">
                  <a:lumMod val="85000"/>
                </a:schemeClr>
              </a:solidFill>
            </a:ln>
          </c:spPr>
        </c:majorGridlines>
        <c:title>
          <c:tx>
            <c:rich>
              <a:bodyPr/>
              <a:lstStyle/>
              <a:p>
                <a:pPr>
                  <a:defRPr/>
                </a:pPr>
                <a:r>
                  <a:rPr lang="de-DE" b="0"/>
                  <a:t>Tausend</a:t>
                </a:r>
              </a:p>
            </c:rich>
          </c:tx>
          <c:overlay val="0"/>
        </c:title>
        <c:numFmt formatCode="General" sourceLinked="0"/>
        <c:majorTickMark val="out"/>
        <c:minorTickMark val="none"/>
        <c:tickLblPos val="low"/>
        <c:spPr>
          <a:ln w="3175">
            <a:solidFill>
              <a:schemeClr val="tx1"/>
            </a:solidFill>
          </a:ln>
        </c:spPr>
        <c:crossAx val="116942336"/>
        <c:crosses val="autoZero"/>
        <c:crossBetween val="between"/>
        <c:majorUnit val="5"/>
      </c:valAx>
      <c:spPr>
        <a:ln w="3175">
          <a:solidFill>
            <a:schemeClr val="tx1"/>
          </a:solidFill>
        </a:ln>
      </c:spPr>
    </c:plotArea>
    <c:legend>
      <c:legendPos val="b"/>
      <c:layout>
        <c:manualLayout>
          <c:xMode val="edge"/>
          <c:yMode val="edge"/>
          <c:x val="0.16765600453896426"/>
          <c:y val="0.89527044947125289"/>
          <c:w val="0.23492766770966128"/>
          <c:h val="0.10445158885921361"/>
        </c:manualLayout>
      </c:layout>
      <c:overlay val="0"/>
    </c:legend>
    <c:plotVisOnly val="1"/>
    <c:dispBlanksAs val="gap"/>
    <c:showDLblsOverMax val="0"/>
  </c:chart>
  <c:spPr>
    <a:noFill/>
    <a:ln w="6350">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a:t>Pflegebedürftige je 100 Einwohner 2021 und 2042 nach Kreisen</a:t>
            </a:r>
          </a:p>
        </c:rich>
      </c:tx>
      <c:layout>
        <c:manualLayout>
          <c:xMode val="edge"/>
          <c:yMode val="edge"/>
          <c:x val="0.15215627992054531"/>
          <c:y val="2.1401812210659597E-2"/>
        </c:manualLayout>
      </c:layout>
      <c:overlay val="0"/>
      <c:spPr>
        <a:noFill/>
        <a:ln>
          <a:noFill/>
        </a:ln>
        <a:effectLst/>
      </c:spPr>
      <c:txPr>
        <a:bodyPr rot="0" spcFirstLastPara="1" vertOverflow="ellipsis" vert="horz" wrap="square" anchor="ctr" anchorCtr="1"/>
        <a:lstStyle/>
        <a:p>
          <a:pPr algn="ctr" rtl="0">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232220538331757"/>
          <c:y val="6.898701211330277E-2"/>
          <c:w val="0.70126150846765589"/>
          <c:h val="0.85877624474474401"/>
        </c:manualLayout>
      </c:layout>
      <c:barChart>
        <c:barDir val="bar"/>
        <c:grouping val="clustered"/>
        <c:varyColors val="0"/>
        <c:ser>
          <c:idx val="1"/>
          <c:order val="0"/>
          <c:tx>
            <c:v>  2042</c:v>
          </c:tx>
          <c:spPr>
            <a:solidFill>
              <a:schemeClr val="accent2">
                <a:lumMod val="75000"/>
              </a:schemeClr>
            </a:solidFill>
            <a:ln>
              <a:noFill/>
            </a:ln>
            <a:effectLst/>
          </c:spPr>
          <c:invertIfNegative val="0"/>
          <c:dPt>
            <c:idx val="7"/>
            <c:invertIfNegative val="0"/>
            <c:bubble3D val="0"/>
            <c:spPr>
              <a:solidFill>
                <a:schemeClr val="accent2">
                  <a:lumMod val="75000"/>
                </a:schemeClr>
              </a:solidFill>
              <a:ln w="12700">
                <a:noFill/>
              </a:ln>
              <a:effectLst/>
            </c:spPr>
            <c:extLst>
              <c:ext xmlns:c16="http://schemas.microsoft.com/office/drawing/2014/chart" uri="{C3380CC4-5D6E-409C-BE32-E72D297353CC}">
                <c16:uniqueId val="{00000001-0290-480B-A12D-B27A775E7F14}"/>
              </c:ext>
            </c:extLst>
          </c:dPt>
          <c:dPt>
            <c:idx val="12"/>
            <c:invertIfNegative val="0"/>
            <c:bubble3D val="0"/>
            <c:spPr>
              <a:solidFill>
                <a:schemeClr val="accent2">
                  <a:lumMod val="50000"/>
                </a:schemeClr>
              </a:solidFill>
              <a:ln>
                <a:solidFill>
                  <a:sysClr val="windowText" lastClr="000000"/>
                </a:solidFill>
              </a:ln>
              <a:effectLst/>
            </c:spPr>
            <c:extLst>
              <c:ext xmlns:c16="http://schemas.microsoft.com/office/drawing/2014/chart" uri="{C3380CC4-5D6E-409C-BE32-E72D297353CC}">
                <c16:uniqueId val="{00000003-0290-480B-A12D-B27A775E7F14}"/>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6.3'!$C$8:$C$30</c:f>
              <c:strCache>
                <c:ptCount val="23"/>
                <c:pt idx="0">
                  <c:v>Kyffhäuserkreis</c:v>
                </c:pt>
                <c:pt idx="1">
                  <c:v>Nordhausen</c:v>
                </c:pt>
                <c:pt idx="2">
                  <c:v>Unstrut-Hainich-Kreis</c:v>
                </c:pt>
                <c:pt idx="3">
                  <c:v>Kreisfreie Stadt Suhl</c:v>
                </c:pt>
                <c:pt idx="4">
                  <c:v>Eichsfeld</c:v>
                </c:pt>
                <c:pt idx="5">
                  <c:v>Schmalkalden-Meiningen</c:v>
                </c:pt>
                <c:pt idx="6">
                  <c:v>Sömmerda</c:v>
                </c:pt>
                <c:pt idx="7">
                  <c:v>Altenburger Land</c:v>
                </c:pt>
                <c:pt idx="8">
                  <c:v>Saalfeld-Rudolstadt</c:v>
                </c:pt>
                <c:pt idx="9">
                  <c:v>Wartburgkreis</c:v>
                </c:pt>
                <c:pt idx="10">
                  <c:v>Weimarer Land</c:v>
                </c:pt>
                <c:pt idx="11">
                  <c:v>Greiz</c:v>
                </c:pt>
                <c:pt idx="12">
                  <c:v>THÜRINGEN</c:v>
                </c:pt>
                <c:pt idx="13">
                  <c:v>Kreisfreie Stadt Gera</c:v>
                </c:pt>
                <c:pt idx="14">
                  <c:v>Hildburghausen</c:v>
                </c:pt>
                <c:pt idx="15">
                  <c:v>Kreisfreie Stadt Weimar</c:v>
                </c:pt>
                <c:pt idx="16">
                  <c:v>Ilm-Kreis</c:v>
                </c:pt>
                <c:pt idx="17">
                  <c:v>Gotha</c:v>
                </c:pt>
                <c:pt idx="18">
                  <c:v>Saale-Orla-Kreis</c:v>
                </c:pt>
                <c:pt idx="19">
                  <c:v>Sonneberg</c:v>
                </c:pt>
                <c:pt idx="20">
                  <c:v>Saale-Holzland-Kreis</c:v>
                </c:pt>
                <c:pt idx="21">
                  <c:v>Kreisfreie Stadt Erfurt</c:v>
                </c:pt>
                <c:pt idx="22">
                  <c:v>Kreisfreie Stadt Jena</c:v>
                </c:pt>
              </c:strCache>
            </c:strRef>
          </c:cat>
          <c:val>
            <c:numRef>
              <c:f>'Graf 6.3'!$E$8:$E$30</c:f>
              <c:numCache>
                <c:formatCode>0.0\ "   "</c:formatCode>
                <c:ptCount val="23"/>
                <c:pt idx="0">
                  <c:v>15.020647624972748</c:v>
                </c:pt>
                <c:pt idx="1">
                  <c:v>14.386504074805218</c:v>
                </c:pt>
                <c:pt idx="2">
                  <c:v>14.066206911316341</c:v>
                </c:pt>
                <c:pt idx="3">
                  <c:v>13.792262265606222</c:v>
                </c:pt>
                <c:pt idx="4">
                  <c:v>13.505615329039223</c:v>
                </c:pt>
                <c:pt idx="5">
                  <c:v>13.316667813027903</c:v>
                </c:pt>
                <c:pt idx="6">
                  <c:v>12.791516466657111</c:v>
                </c:pt>
                <c:pt idx="7">
                  <c:v>12.1058889460454</c:v>
                </c:pt>
                <c:pt idx="8">
                  <c:v>11.370864680059437</c:v>
                </c:pt>
                <c:pt idx="9">
                  <c:v>11.351543096414952</c:v>
                </c:pt>
                <c:pt idx="10">
                  <c:v>11.341230191846343</c:v>
                </c:pt>
                <c:pt idx="11">
                  <c:v>11.139166387557102</c:v>
                </c:pt>
                <c:pt idx="12">
                  <c:v>10.974122493037417</c:v>
                </c:pt>
                <c:pt idx="13">
                  <c:v>10.907949971874949</c:v>
                </c:pt>
                <c:pt idx="14">
                  <c:v>10.662819502296108</c:v>
                </c:pt>
                <c:pt idx="15">
                  <c:v>10.566377337270403</c:v>
                </c:pt>
                <c:pt idx="16">
                  <c:v>10.131088883646242</c:v>
                </c:pt>
                <c:pt idx="17">
                  <c:v>10.129529537758607</c:v>
                </c:pt>
                <c:pt idx="18">
                  <c:v>9.6920679533066849</c:v>
                </c:pt>
                <c:pt idx="19">
                  <c:v>9.4064999758128742</c:v>
                </c:pt>
                <c:pt idx="20">
                  <c:v>9.405295326966181</c:v>
                </c:pt>
                <c:pt idx="21">
                  <c:v>7.9326854848841375</c:v>
                </c:pt>
                <c:pt idx="22">
                  <c:v>6.6571834363172719</c:v>
                </c:pt>
              </c:numCache>
            </c:numRef>
          </c:val>
          <c:extLst>
            <c:ext xmlns:c16="http://schemas.microsoft.com/office/drawing/2014/chart" uri="{C3380CC4-5D6E-409C-BE32-E72D297353CC}">
              <c16:uniqueId val="{00000004-0290-480B-A12D-B27A775E7F14}"/>
            </c:ext>
          </c:extLst>
        </c:ser>
        <c:ser>
          <c:idx val="0"/>
          <c:order val="1"/>
          <c:tx>
            <c:v>  2021</c:v>
          </c:tx>
          <c:spPr>
            <a:solidFill>
              <a:schemeClr val="accent2">
                <a:lumMod val="60000"/>
                <a:lumOff val="40000"/>
              </a:schemeClr>
            </a:solidFill>
            <a:ln>
              <a:noFill/>
            </a:ln>
            <a:effectLst/>
          </c:spPr>
          <c:invertIfNegative val="0"/>
          <c:dPt>
            <c:idx val="7"/>
            <c:invertIfNegative val="0"/>
            <c:bubble3D val="0"/>
            <c:spPr>
              <a:solidFill>
                <a:schemeClr val="accent2">
                  <a:lumMod val="60000"/>
                  <a:lumOff val="40000"/>
                </a:schemeClr>
              </a:solidFill>
              <a:ln w="12700">
                <a:noFill/>
              </a:ln>
              <a:effectLst/>
            </c:spPr>
            <c:extLst>
              <c:ext xmlns:c16="http://schemas.microsoft.com/office/drawing/2014/chart" uri="{C3380CC4-5D6E-409C-BE32-E72D297353CC}">
                <c16:uniqueId val="{00000006-0290-480B-A12D-B27A775E7F14}"/>
              </c:ext>
            </c:extLst>
          </c:dPt>
          <c:dPt>
            <c:idx val="12"/>
            <c:invertIfNegative val="0"/>
            <c:bubble3D val="0"/>
            <c:spPr>
              <a:solidFill>
                <a:srgbClr val="F0975A"/>
              </a:solidFill>
              <a:ln>
                <a:solidFill>
                  <a:sysClr val="windowText" lastClr="000000"/>
                </a:solidFill>
              </a:ln>
              <a:effectLst/>
            </c:spPr>
            <c:extLst>
              <c:ext xmlns:c16="http://schemas.microsoft.com/office/drawing/2014/chart" uri="{C3380CC4-5D6E-409C-BE32-E72D297353CC}">
                <c16:uniqueId val="{00000008-0290-480B-A12D-B27A775E7F14}"/>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6.3'!$C$8:$C$30</c:f>
              <c:strCache>
                <c:ptCount val="23"/>
                <c:pt idx="0">
                  <c:v>Kyffhäuserkreis</c:v>
                </c:pt>
                <c:pt idx="1">
                  <c:v>Nordhausen</c:v>
                </c:pt>
                <c:pt idx="2">
                  <c:v>Unstrut-Hainich-Kreis</c:v>
                </c:pt>
                <c:pt idx="3">
                  <c:v>Kreisfreie Stadt Suhl</c:v>
                </c:pt>
                <c:pt idx="4">
                  <c:v>Eichsfeld</c:v>
                </c:pt>
                <c:pt idx="5">
                  <c:v>Schmalkalden-Meiningen</c:v>
                </c:pt>
                <c:pt idx="6">
                  <c:v>Sömmerda</c:v>
                </c:pt>
                <c:pt idx="7">
                  <c:v>Altenburger Land</c:v>
                </c:pt>
                <c:pt idx="8">
                  <c:v>Saalfeld-Rudolstadt</c:v>
                </c:pt>
                <c:pt idx="9">
                  <c:v>Wartburgkreis</c:v>
                </c:pt>
                <c:pt idx="10">
                  <c:v>Weimarer Land</c:v>
                </c:pt>
                <c:pt idx="11">
                  <c:v>Greiz</c:v>
                </c:pt>
                <c:pt idx="12">
                  <c:v>THÜRINGEN</c:v>
                </c:pt>
                <c:pt idx="13">
                  <c:v>Kreisfreie Stadt Gera</c:v>
                </c:pt>
                <c:pt idx="14">
                  <c:v>Hildburghausen</c:v>
                </c:pt>
                <c:pt idx="15">
                  <c:v>Kreisfreie Stadt Weimar</c:v>
                </c:pt>
                <c:pt idx="16">
                  <c:v>Ilm-Kreis</c:v>
                </c:pt>
                <c:pt idx="17">
                  <c:v>Gotha</c:v>
                </c:pt>
                <c:pt idx="18">
                  <c:v>Saale-Orla-Kreis</c:v>
                </c:pt>
                <c:pt idx="19">
                  <c:v>Sonneberg</c:v>
                </c:pt>
                <c:pt idx="20">
                  <c:v>Saale-Holzland-Kreis</c:v>
                </c:pt>
                <c:pt idx="21">
                  <c:v>Kreisfreie Stadt Erfurt</c:v>
                </c:pt>
                <c:pt idx="22">
                  <c:v>Kreisfreie Stadt Jena</c:v>
                </c:pt>
              </c:strCache>
            </c:strRef>
          </c:cat>
          <c:val>
            <c:numRef>
              <c:f>'Graf 6.3'!$D$8:$D$30</c:f>
              <c:numCache>
                <c:formatCode>0.0\ "   "</c:formatCode>
                <c:ptCount val="23"/>
                <c:pt idx="0">
                  <c:v>10.555890576174551</c:v>
                </c:pt>
                <c:pt idx="1">
                  <c:v>10.199909410310086</c:v>
                </c:pt>
                <c:pt idx="2">
                  <c:v>10.047497259773474</c:v>
                </c:pt>
                <c:pt idx="3">
                  <c:v>9.546790924724025</c:v>
                </c:pt>
                <c:pt idx="4">
                  <c:v>8.8880834440819907</c:v>
                </c:pt>
                <c:pt idx="5">
                  <c:v>9.2768467796829928</c:v>
                </c:pt>
                <c:pt idx="6">
                  <c:v>8.8653462753030539</c:v>
                </c:pt>
                <c:pt idx="7">
                  <c:v>8.5312104957463522</c:v>
                </c:pt>
                <c:pt idx="8">
                  <c:v>8.0985252899404774</c:v>
                </c:pt>
                <c:pt idx="9">
                  <c:v>7.7677784770295784</c:v>
                </c:pt>
                <c:pt idx="10">
                  <c:v>7.4832831930623724</c:v>
                </c:pt>
                <c:pt idx="11">
                  <c:v>7.4868369024578056</c:v>
                </c:pt>
                <c:pt idx="12">
                  <c:v>7.8930210260220788</c:v>
                </c:pt>
                <c:pt idx="13">
                  <c:v>8.3453725593205501</c:v>
                </c:pt>
                <c:pt idx="14">
                  <c:v>7.54884117959703</c:v>
                </c:pt>
                <c:pt idx="15">
                  <c:v>7.6928981546869721</c:v>
                </c:pt>
                <c:pt idx="16">
                  <c:v>7.4700807653250072</c:v>
                </c:pt>
                <c:pt idx="17">
                  <c:v>7.2318326172239864</c:v>
                </c:pt>
                <c:pt idx="18">
                  <c:v>6.8455017082120717</c:v>
                </c:pt>
                <c:pt idx="19">
                  <c:v>7.3251451224692055</c:v>
                </c:pt>
                <c:pt idx="20">
                  <c:v>6.5419994425120889</c:v>
                </c:pt>
                <c:pt idx="21">
                  <c:v>6.2806305017657236</c:v>
                </c:pt>
                <c:pt idx="22">
                  <c:v>5.3148359305713928</c:v>
                </c:pt>
              </c:numCache>
            </c:numRef>
          </c:val>
          <c:extLst>
            <c:ext xmlns:c16="http://schemas.microsoft.com/office/drawing/2014/chart" uri="{C3380CC4-5D6E-409C-BE32-E72D297353CC}">
              <c16:uniqueId val="{00000009-0290-480B-A12D-B27A775E7F14}"/>
            </c:ext>
          </c:extLst>
        </c:ser>
        <c:dLbls>
          <c:showLegendKey val="0"/>
          <c:showVal val="0"/>
          <c:showCatName val="0"/>
          <c:showSerName val="0"/>
          <c:showPercent val="0"/>
          <c:showBubbleSize val="0"/>
        </c:dLbls>
        <c:gapWidth val="50"/>
        <c:overlap val="50"/>
        <c:axId val="503015096"/>
        <c:axId val="503013128"/>
      </c:barChart>
      <c:catAx>
        <c:axId val="503015096"/>
        <c:scaling>
          <c:orientation val="minMax"/>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b"/>
        <c:majorGridlines>
          <c:spPr>
            <a:ln w="3175" cap="flat" cmpd="sng" algn="ctr">
              <a:solidFill>
                <a:schemeClr val="bg1">
                  <a:lumMod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Prozent</a:t>
                </a:r>
              </a:p>
            </c:rich>
          </c:tx>
          <c:layout>
            <c:manualLayout>
              <c:xMode val="edge"/>
              <c:yMode val="edge"/>
              <c:x val="0.57469349315193552"/>
              <c:y val="0.9538073317808550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w="3175">
          <a:solidFill>
            <a:schemeClr val="tx1"/>
          </a:solidFill>
        </a:ln>
        <a:effectLst/>
      </c:spPr>
    </c:plotArea>
    <c:legend>
      <c:legendPos val="b"/>
      <c:layout>
        <c:manualLayout>
          <c:xMode val="edge"/>
          <c:yMode val="edge"/>
          <c:x val="0.1799317713236524"/>
          <c:y val="0.96579406464785889"/>
          <c:w val="0.34246623445285274"/>
          <c:h val="3.34159479958175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US" sz="1000"/>
              <a:t>Privathaushalte 2022 bis 2042 nach Haushaltsgröße</a:t>
            </a:r>
          </a:p>
        </c:rich>
      </c:tx>
      <c:layout>
        <c:manualLayout>
          <c:xMode val="edge"/>
          <c:yMode val="edge"/>
          <c:x val="0.22417376837556391"/>
          <c:y val="3.155184559263681E-2"/>
        </c:manualLayout>
      </c:layout>
      <c:overlay val="0"/>
    </c:title>
    <c:autoTitleDeleted val="0"/>
    <c:plotArea>
      <c:layout>
        <c:manualLayout>
          <c:layoutTarget val="inner"/>
          <c:xMode val="edge"/>
          <c:yMode val="edge"/>
          <c:x val="7.3332092433942522E-2"/>
          <c:y val="0.18456250976382202"/>
          <c:w val="0.62041210033935912"/>
          <c:h val="0.69513906435757322"/>
        </c:manualLayout>
      </c:layout>
      <c:barChart>
        <c:barDir val="col"/>
        <c:grouping val="stacked"/>
        <c:varyColors val="0"/>
        <c:ser>
          <c:idx val="0"/>
          <c:order val="0"/>
          <c:tx>
            <c:strRef>
              <c:f>'Graf 1.2'!$E$2</c:f>
              <c:strCache>
                <c:ptCount val="1"/>
                <c:pt idx="0">
                  <c:v>  Haushalte mit vier 
  und mehr Personen</c:v>
                </c:pt>
              </c:strCache>
            </c:strRef>
          </c:tx>
          <c:spPr>
            <a:solidFill>
              <a:srgbClr val="C96807"/>
            </a:solidFill>
          </c:spPr>
          <c:invertIfNegative val="0"/>
          <c:dPt>
            <c:idx val="0"/>
            <c:invertIfNegative val="0"/>
            <c:bubble3D val="0"/>
            <c:spPr>
              <a:solidFill>
                <a:srgbClr val="C96807"/>
              </a:solidFill>
              <a:ln>
                <a:noFill/>
              </a:ln>
            </c:spPr>
            <c:extLst>
              <c:ext xmlns:c16="http://schemas.microsoft.com/office/drawing/2014/chart" uri="{C3380CC4-5D6E-409C-BE32-E72D297353CC}">
                <c16:uniqueId val="{00000001-3C3E-4230-A7D9-379ADEAB19B3}"/>
              </c:ext>
            </c:extLst>
          </c:dPt>
          <c:cat>
            <c:strRef>
              <c:f>'Graf 1.2'!$A$4:$A$24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1.2'!$E$4:$E$24</c:f>
              <c:numCache>
                <c:formatCode>#\ ##0</c:formatCode>
                <c:ptCount val="21"/>
                <c:pt idx="0">
                  <c:v>110</c:v>
                </c:pt>
                <c:pt idx="1">
                  <c:v>107.76330672942069</c:v>
                </c:pt>
                <c:pt idx="2">
                  <c:v>107.44601669912655</c:v>
                </c:pt>
                <c:pt idx="3">
                  <c:v>106.82940088200648</c:v>
                </c:pt>
                <c:pt idx="4">
                  <c:v>106.03083476759139</c:v>
                </c:pt>
                <c:pt idx="5">
                  <c:v>105.06310366360374</c:v>
                </c:pt>
                <c:pt idx="6">
                  <c:v>104.03723038070555</c:v>
                </c:pt>
                <c:pt idx="7">
                  <c:v>103.02806483884711</c:v>
                </c:pt>
                <c:pt idx="8">
                  <c:v>102.01836400485834</c:v>
                </c:pt>
                <c:pt idx="9">
                  <c:v>100.98814931492159</c:v>
                </c:pt>
                <c:pt idx="10">
                  <c:v>99.895293398118838</c:v>
                </c:pt>
                <c:pt idx="11">
                  <c:v>98.776961049099171</c:v>
                </c:pt>
                <c:pt idx="12">
                  <c:v>97.721557732183669</c:v>
                </c:pt>
                <c:pt idx="13">
                  <c:v>96.73470783753578</c:v>
                </c:pt>
                <c:pt idx="14">
                  <c:v>95.888064665452802</c:v>
                </c:pt>
                <c:pt idx="15">
                  <c:v>95.21803056930311</c:v>
                </c:pt>
                <c:pt idx="16">
                  <c:v>94.674805729158123</c:v>
                </c:pt>
                <c:pt idx="17">
                  <c:v>94.254885701230052</c:v>
                </c:pt>
                <c:pt idx="18">
                  <c:v>93.928662278597756</c:v>
                </c:pt>
                <c:pt idx="19">
                  <c:v>93.73369339528594</c:v>
                </c:pt>
                <c:pt idx="20">
                  <c:v>93.694316042248019</c:v>
                </c:pt>
              </c:numCache>
            </c:numRef>
          </c:val>
          <c:extLst>
            <c:ext xmlns:c16="http://schemas.microsoft.com/office/drawing/2014/chart" uri="{C3380CC4-5D6E-409C-BE32-E72D297353CC}">
              <c16:uniqueId val="{00000002-3C3E-4230-A7D9-379ADEAB19B3}"/>
            </c:ext>
          </c:extLst>
        </c:ser>
        <c:ser>
          <c:idx val="1"/>
          <c:order val="1"/>
          <c:tx>
            <c:strRef>
              <c:f>'Graf 1.2'!$D$2</c:f>
              <c:strCache>
                <c:ptCount val="1"/>
                <c:pt idx="0">
                  <c:v>  Dreipersonen-
  haushalte</c:v>
                </c:pt>
              </c:strCache>
            </c:strRef>
          </c:tx>
          <c:spPr>
            <a:solidFill>
              <a:srgbClr val="FF9933"/>
            </a:solidFill>
            <a:ln>
              <a:noFill/>
            </a:ln>
          </c:spPr>
          <c:invertIfNegative val="0"/>
          <c:dPt>
            <c:idx val="0"/>
            <c:invertIfNegative val="0"/>
            <c:bubble3D val="0"/>
            <c:extLst>
              <c:ext xmlns:c16="http://schemas.microsoft.com/office/drawing/2014/chart" uri="{C3380CC4-5D6E-409C-BE32-E72D297353CC}">
                <c16:uniqueId val="{00000003-3C3E-4230-A7D9-379ADEAB19B3}"/>
              </c:ext>
            </c:extLst>
          </c:dPt>
          <c:cat>
            <c:strRef>
              <c:f>'Graf 1.2'!$A$4:$A$24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1.2'!$D$4:$D$24</c:f>
              <c:numCache>
                <c:formatCode>#\ ##0</c:formatCode>
                <c:ptCount val="21"/>
                <c:pt idx="0">
                  <c:v>130</c:v>
                </c:pt>
                <c:pt idx="1">
                  <c:v>129.40930561148343</c:v>
                </c:pt>
                <c:pt idx="2">
                  <c:v>128.61269678871238</c:v>
                </c:pt>
                <c:pt idx="3">
                  <c:v>127.66241320647066</c:v>
                </c:pt>
                <c:pt idx="4">
                  <c:v>126.7187181906055</c:v>
                </c:pt>
                <c:pt idx="5">
                  <c:v>125.88900447491086</c:v>
                </c:pt>
                <c:pt idx="6">
                  <c:v>125.1833091839934</c:v>
                </c:pt>
                <c:pt idx="7">
                  <c:v>124.52035105024352</c:v>
                </c:pt>
                <c:pt idx="8">
                  <c:v>123.86436577115364</c:v>
                </c:pt>
                <c:pt idx="9">
                  <c:v>123.15924210273586</c:v>
                </c:pt>
                <c:pt idx="10">
                  <c:v>122.34295961780197</c:v>
                </c:pt>
                <c:pt idx="11">
                  <c:v>121.46287136568746</c:v>
                </c:pt>
                <c:pt idx="12">
                  <c:v>120.57179228926431</c:v>
                </c:pt>
                <c:pt idx="13">
                  <c:v>119.66603893365915</c:v>
                </c:pt>
                <c:pt idx="14">
                  <c:v>118.75920133713076</c:v>
                </c:pt>
                <c:pt idx="15">
                  <c:v>117.84626542990195</c:v>
                </c:pt>
                <c:pt idx="16">
                  <c:v>116.976845627842</c:v>
                </c:pt>
                <c:pt idx="17">
                  <c:v>116.19672235464547</c:v>
                </c:pt>
                <c:pt idx="18">
                  <c:v>115.48470037527807</c:v>
                </c:pt>
                <c:pt idx="19">
                  <c:v>114.86874338861496</c:v>
                </c:pt>
                <c:pt idx="20">
                  <c:v>114.35048306363251</c:v>
                </c:pt>
              </c:numCache>
            </c:numRef>
          </c:val>
          <c:extLst>
            <c:ext xmlns:c16="http://schemas.microsoft.com/office/drawing/2014/chart" uri="{C3380CC4-5D6E-409C-BE32-E72D297353CC}">
              <c16:uniqueId val="{00000004-3C3E-4230-A7D9-379ADEAB19B3}"/>
            </c:ext>
          </c:extLst>
        </c:ser>
        <c:ser>
          <c:idx val="2"/>
          <c:order val="2"/>
          <c:tx>
            <c:strRef>
              <c:f>'Graf 1.2'!$C$2</c:f>
              <c:strCache>
                <c:ptCount val="1"/>
                <c:pt idx="0">
                  <c:v>  Zweipersonen-
  haushalte</c:v>
                </c:pt>
              </c:strCache>
            </c:strRef>
          </c:tx>
          <c:spPr>
            <a:solidFill>
              <a:srgbClr val="FFCC66"/>
            </a:solidFill>
            <a:ln>
              <a:noFill/>
            </a:ln>
          </c:spPr>
          <c:invertIfNegative val="0"/>
          <c:dPt>
            <c:idx val="0"/>
            <c:invertIfNegative val="0"/>
            <c:bubble3D val="0"/>
            <c:extLst>
              <c:ext xmlns:c16="http://schemas.microsoft.com/office/drawing/2014/chart" uri="{C3380CC4-5D6E-409C-BE32-E72D297353CC}">
                <c16:uniqueId val="{00000005-3C3E-4230-A7D9-379ADEAB19B3}"/>
              </c:ext>
            </c:extLst>
          </c:dPt>
          <c:cat>
            <c:strRef>
              <c:f>'Graf 1.2'!$A$4:$A$24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1.2'!$C$4:$C$24</c:f>
              <c:numCache>
                <c:formatCode>#\ ##0</c:formatCode>
                <c:ptCount val="21"/>
                <c:pt idx="0">
                  <c:v>387</c:v>
                </c:pt>
                <c:pt idx="1">
                  <c:v>393.84182928423559</c:v>
                </c:pt>
                <c:pt idx="2">
                  <c:v>392.53821383055117</c:v>
                </c:pt>
                <c:pt idx="3">
                  <c:v>391.01240632976146</c:v>
                </c:pt>
                <c:pt idx="4">
                  <c:v>389.60457243574524</c:v>
                </c:pt>
                <c:pt idx="5">
                  <c:v>388.27846601058013</c:v>
                </c:pt>
                <c:pt idx="6">
                  <c:v>386.77072644826814</c:v>
                </c:pt>
                <c:pt idx="7">
                  <c:v>384.94622650605601</c:v>
                </c:pt>
                <c:pt idx="8">
                  <c:v>383.06514968830436</c:v>
                </c:pt>
                <c:pt idx="9">
                  <c:v>381.21562406446964</c:v>
                </c:pt>
                <c:pt idx="10">
                  <c:v>379.39401066368237</c:v>
                </c:pt>
                <c:pt idx="11">
                  <c:v>377.5428683271947</c:v>
                </c:pt>
                <c:pt idx="12">
                  <c:v>375.49966146443745</c:v>
                </c:pt>
                <c:pt idx="13">
                  <c:v>373.39683713000295</c:v>
                </c:pt>
                <c:pt idx="14">
                  <c:v>371.21142089046185</c:v>
                </c:pt>
                <c:pt idx="15">
                  <c:v>368.98543064200459</c:v>
                </c:pt>
                <c:pt idx="16">
                  <c:v>366.75473657553891</c:v>
                </c:pt>
                <c:pt idx="17">
                  <c:v>364.33436989199754</c:v>
                </c:pt>
                <c:pt idx="18">
                  <c:v>361.81737621262926</c:v>
                </c:pt>
                <c:pt idx="19">
                  <c:v>359.09034990876569</c:v>
                </c:pt>
                <c:pt idx="20">
                  <c:v>356.16682375120899</c:v>
                </c:pt>
              </c:numCache>
            </c:numRef>
          </c:val>
          <c:extLst>
            <c:ext xmlns:c16="http://schemas.microsoft.com/office/drawing/2014/chart" uri="{C3380CC4-5D6E-409C-BE32-E72D297353CC}">
              <c16:uniqueId val="{00000006-3C3E-4230-A7D9-379ADEAB19B3}"/>
            </c:ext>
          </c:extLst>
        </c:ser>
        <c:ser>
          <c:idx val="3"/>
          <c:order val="3"/>
          <c:tx>
            <c:strRef>
              <c:f>'Graf 1.2'!$B$2</c:f>
              <c:strCache>
                <c:ptCount val="1"/>
                <c:pt idx="0">
                  <c:v>  Einpersonen-
  haushalte</c:v>
                </c:pt>
              </c:strCache>
            </c:strRef>
          </c:tx>
          <c:spPr>
            <a:solidFill>
              <a:srgbClr val="FEDAA4"/>
            </a:solidFill>
          </c:spPr>
          <c:invertIfNegative val="0"/>
          <c:dPt>
            <c:idx val="0"/>
            <c:invertIfNegative val="0"/>
            <c:bubble3D val="0"/>
            <c:extLst>
              <c:ext xmlns:c16="http://schemas.microsoft.com/office/drawing/2014/chart" uri="{C3380CC4-5D6E-409C-BE32-E72D297353CC}">
                <c16:uniqueId val="{00000007-3C3E-4230-A7D9-379ADEAB19B3}"/>
              </c:ext>
            </c:extLst>
          </c:dPt>
          <c:cat>
            <c:strRef>
              <c:f>'Graf 1.2'!$A$4:$A$24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1.2'!$B$4:$B$24</c:f>
              <c:numCache>
                <c:formatCode>#\ ##0</c:formatCode>
                <c:ptCount val="21"/>
                <c:pt idx="0">
                  <c:v>459</c:v>
                </c:pt>
                <c:pt idx="1">
                  <c:v>461.01643751197201</c:v>
                </c:pt>
                <c:pt idx="2">
                  <c:v>460.19674535903721</c:v>
                </c:pt>
                <c:pt idx="3">
                  <c:v>459.06510712861871</c:v>
                </c:pt>
                <c:pt idx="4">
                  <c:v>457.66421461489449</c:v>
                </c:pt>
                <c:pt idx="5">
                  <c:v>456.28191579115878</c:v>
                </c:pt>
                <c:pt idx="6">
                  <c:v>454.91767847940446</c:v>
                </c:pt>
                <c:pt idx="7">
                  <c:v>453.59529063724113</c:v>
                </c:pt>
                <c:pt idx="8">
                  <c:v>452.17078084059426</c:v>
                </c:pt>
                <c:pt idx="9">
                  <c:v>450.80231356037245</c:v>
                </c:pt>
                <c:pt idx="10">
                  <c:v>449.81672413122112</c:v>
                </c:pt>
                <c:pt idx="11">
                  <c:v>449.11947183148106</c:v>
                </c:pt>
                <c:pt idx="12">
                  <c:v>448.60786095059916</c:v>
                </c:pt>
                <c:pt idx="13">
                  <c:v>448.40044779464233</c:v>
                </c:pt>
                <c:pt idx="14">
                  <c:v>448.35748366117377</c:v>
                </c:pt>
                <c:pt idx="15">
                  <c:v>448.09455558936088</c:v>
                </c:pt>
                <c:pt idx="16">
                  <c:v>447.43770617955863</c:v>
                </c:pt>
                <c:pt idx="17">
                  <c:v>446.47720372049628</c:v>
                </c:pt>
                <c:pt idx="18">
                  <c:v>445.20453605259218</c:v>
                </c:pt>
                <c:pt idx="19">
                  <c:v>443.59294800352518</c:v>
                </c:pt>
                <c:pt idx="20">
                  <c:v>441.52452164078613</c:v>
                </c:pt>
              </c:numCache>
            </c:numRef>
          </c:val>
          <c:extLst>
            <c:ext xmlns:c16="http://schemas.microsoft.com/office/drawing/2014/chart" uri="{C3380CC4-5D6E-409C-BE32-E72D297353CC}">
              <c16:uniqueId val="{00000008-3C3E-4230-A7D9-379ADEAB19B3}"/>
            </c:ext>
          </c:extLst>
        </c:ser>
        <c:dLbls>
          <c:showLegendKey val="0"/>
          <c:showVal val="0"/>
          <c:showCatName val="0"/>
          <c:showSerName val="0"/>
          <c:showPercent val="0"/>
          <c:showBubbleSize val="0"/>
        </c:dLbls>
        <c:gapWidth val="80"/>
        <c:overlap val="100"/>
        <c:axId val="111664512"/>
        <c:axId val="111674496"/>
      </c:barChart>
      <c:lineChart>
        <c:grouping val="standard"/>
        <c:varyColors val="0"/>
        <c:ser>
          <c:idx val="4"/>
          <c:order val="4"/>
          <c:tx>
            <c:strRef>
              <c:f>'Graf 1.2'!$F$2</c:f>
              <c:strCache>
                <c:ptCount val="1"/>
                <c:pt idx="0">
                  <c:v>  durchschnittliche
  Haushaltsgröße</c:v>
                </c:pt>
              </c:strCache>
            </c:strRef>
          </c:tx>
          <c:spPr>
            <a:ln w="28575">
              <a:solidFill>
                <a:srgbClr val="82794A"/>
              </a:solidFill>
            </a:ln>
          </c:spPr>
          <c:marker>
            <c:symbol val="none"/>
          </c:marker>
          <c:dPt>
            <c:idx val="0"/>
            <c:bubble3D val="0"/>
            <c:extLst>
              <c:ext xmlns:c16="http://schemas.microsoft.com/office/drawing/2014/chart" uri="{C3380CC4-5D6E-409C-BE32-E72D297353CC}">
                <c16:uniqueId val="{00000005-5C54-4E55-9294-509173F121B2}"/>
              </c:ext>
            </c:extLst>
          </c:dPt>
          <c:cat>
            <c:strRef>
              <c:f>'Graf 1.2'!$A$4:$A$24</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1.2'!$F$4:$F$24</c:f>
              <c:numCache>
                <c:formatCode>#,##0.00</c:formatCode>
                <c:ptCount val="21"/>
                <c:pt idx="0">
                  <c:v>1.93</c:v>
                </c:pt>
                <c:pt idx="1">
                  <c:v>1.9254050821949464</c:v>
                </c:pt>
                <c:pt idx="2">
                  <c:v>1.9245280473217365</c:v>
                </c:pt>
                <c:pt idx="3">
                  <c:v>1.9230815804868455</c:v>
                </c:pt>
                <c:pt idx="4">
                  <c:v>1.9214644405974706</c:v>
                </c:pt>
                <c:pt idx="5">
                  <c:v>1.9195605626020733</c:v>
                </c:pt>
                <c:pt idx="6">
                  <c:v>1.9176060657152194</c:v>
                </c:pt>
                <c:pt idx="7">
                  <c:v>1.915654853100379</c:v>
                </c:pt>
                <c:pt idx="8">
                  <c:v>1.9137751752084518</c:v>
                </c:pt>
                <c:pt idx="9">
                  <c:v>1.9117346256676708</c:v>
                </c:pt>
                <c:pt idx="10">
                  <c:v>1.9090870500263937</c:v>
                </c:pt>
                <c:pt idx="11">
                  <c:v>1.9060379151430755</c:v>
                </c:pt>
                <c:pt idx="12">
                  <c:v>1.9029179154667024</c:v>
                </c:pt>
                <c:pt idx="13">
                  <c:v>1.8996458029902601</c:v>
                </c:pt>
                <c:pt idx="14">
                  <c:v>1.8965238705687881</c:v>
                </c:pt>
                <c:pt idx="15">
                  <c:v>1.893974055233884</c:v>
                </c:pt>
                <c:pt idx="16">
                  <c:v>1.8920931937565604</c:v>
                </c:pt>
                <c:pt idx="17">
                  <c:v>1.890831346587327</c:v>
                </c:pt>
                <c:pt idx="18">
                  <c:v>1.890119386486371</c:v>
                </c:pt>
                <c:pt idx="19">
                  <c:v>1.8900968626877297</c:v>
                </c:pt>
                <c:pt idx="20">
                  <c:v>1.8909408647677095</c:v>
                </c:pt>
              </c:numCache>
            </c:numRef>
          </c:val>
          <c:smooth val="0"/>
          <c:extLst>
            <c:ext xmlns:c16="http://schemas.microsoft.com/office/drawing/2014/chart" uri="{C3380CC4-5D6E-409C-BE32-E72D297353CC}">
              <c16:uniqueId val="{00000006-CBBB-45BE-BCC9-FDAAD2AF5B0F}"/>
            </c:ext>
          </c:extLst>
        </c:ser>
        <c:dLbls>
          <c:showLegendKey val="0"/>
          <c:showVal val="0"/>
          <c:showCatName val="0"/>
          <c:showSerName val="0"/>
          <c:showPercent val="0"/>
          <c:showBubbleSize val="0"/>
        </c:dLbls>
        <c:marker val="1"/>
        <c:smooth val="0"/>
        <c:axId val="529917016"/>
        <c:axId val="529911768"/>
      </c:lineChart>
      <c:catAx>
        <c:axId val="111664512"/>
        <c:scaling>
          <c:orientation val="minMax"/>
        </c:scaling>
        <c:delete val="0"/>
        <c:axPos val="b"/>
        <c:numFmt formatCode="General" sourceLinked="0"/>
        <c:majorTickMark val="out"/>
        <c:minorTickMark val="none"/>
        <c:tickLblPos val="nextTo"/>
        <c:spPr>
          <a:ln w="3175">
            <a:solidFill>
              <a:sysClr val="windowText" lastClr="000000"/>
            </a:solidFill>
          </a:ln>
        </c:spPr>
        <c:crossAx val="111674496"/>
        <c:crosses val="autoZero"/>
        <c:auto val="1"/>
        <c:lblAlgn val="ctr"/>
        <c:lblOffset val="100"/>
        <c:tickLblSkip val="2"/>
        <c:noMultiLvlLbl val="0"/>
      </c:catAx>
      <c:valAx>
        <c:axId val="111674496"/>
        <c:scaling>
          <c:orientation val="minMax"/>
          <c:max val="1200"/>
        </c:scaling>
        <c:delete val="0"/>
        <c:axPos val="l"/>
        <c:majorGridlines>
          <c:spPr>
            <a:ln w="3175">
              <a:solidFill>
                <a:sysClr val="window" lastClr="FFFFFF">
                  <a:lumMod val="85000"/>
                </a:sysClr>
              </a:solidFill>
            </a:ln>
          </c:spPr>
        </c:majorGridlines>
        <c:title>
          <c:tx>
            <c:rich>
              <a:bodyPr rot="0" vert="horz"/>
              <a:lstStyle/>
              <a:p>
                <a:pPr>
                  <a:defRPr b="0"/>
                </a:pPr>
                <a:r>
                  <a:rPr lang="en-US" b="0"/>
                  <a:t>Tausend Haushalte</a:t>
                </a:r>
              </a:p>
            </c:rich>
          </c:tx>
          <c:layout>
            <c:manualLayout>
              <c:xMode val="edge"/>
              <c:yMode val="edge"/>
              <c:x val="6.5765148461641817E-2"/>
              <c:y val="0.12631936167395047"/>
            </c:manualLayout>
          </c:layout>
          <c:overlay val="0"/>
        </c:title>
        <c:numFmt formatCode="#\ ##0" sourceLinked="1"/>
        <c:majorTickMark val="out"/>
        <c:minorTickMark val="none"/>
        <c:tickLblPos val="nextTo"/>
        <c:spPr>
          <a:ln w="3175">
            <a:solidFill>
              <a:sysClr val="windowText" lastClr="000000"/>
            </a:solidFill>
          </a:ln>
        </c:spPr>
        <c:crossAx val="111664512"/>
        <c:crosses val="autoZero"/>
        <c:crossBetween val="between"/>
        <c:majorUnit val="200"/>
      </c:valAx>
      <c:valAx>
        <c:axId val="529911768"/>
        <c:scaling>
          <c:orientation val="minMax"/>
          <c:max val="2"/>
          <c:min val="1.7000000000000002"/>
        </c:scaling>
        <c:delete val="0"/>
        <c:axPos val="r"/>
        <c:numFmt formatCode="#,##0.00" sourceLinked="1"/>
        <c:majorTickMark val="out"/>
        <c:minorTickMark val="none"/>
        <c:tickLblPos val="nextTo"/>
        <c:spPr>
          <a:ln w="3175">
            <a:solidFill>
              <a:sysClr val="windowText" lastClr="000000"/>
            </a:solidFill>
          </a:ln>
        </c:spPr>
        <c:crossAx val="529917016"/>
        <c:crosses val="max"/>
        <c:crossBetween val="between"/>
      </c:valAx>
      <c:catAx>
        <c:axId val="529917016"/>
        <c:scaling>
          <c:orientation val="minMax"/>
        </c:scaling>
        <c:delete val="1"/>
        <c:axPos val="b"/>
        <c:numFmt formatCode="General" sourceLinked="1"/>
        <c:majorTickMark val="out"/>
        <c:minorTickMark val="none"/>
        <c:tickLblPos val="nextTo"/>
        <c:crossAx val="529911768"/>
        <c:crosses val="autoZero"/>
        <c:auto val="1"/>
        <c:lblAlgn val="ctr"/>
        <c:lblOffset val="100"/>
        <c:noMultiLvlLbl val="0"/>
      </c:catAx>
      <c:spPr>
        <a:ln w="3175">
          <a:solidFill>
            <a:sysClr val="windowText" lastClr="000000"/>
          </a:solidFill>
        </a:ln>
      </c:spPr>
    </c:plotArea>
    <c:legend>
      <c:legendPos val="r"/>
      <c:layout>
        <c:manualLayout>
          <c:xMode val="edge"/>
          <c:yMode val="edge"/>
          <c:x val="0.75636962977454458"/>
          <c:y val="0.27209601513382653"/>
          <c:w val="0.24264531162866404"/>
          <c:h val="0.63950471113110141"/>
        </c:manualLayout>
      </c:layout>
      <c:overlay val="0"/>
    </c:legend>
    <c:plotVisOnly val="1"/>
    <c:dispBlanksAs val="gap"/>
    <c:showDLblsOverMax val="0"/>
  </c:chart>
  <c:spPr>
    <a:ln w="6350">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421481481481481E-2"/>
          <c:y val="0.1499492143033776"/>
          <c:w val="0.83730969377153563"/>
          <c:h val="0.67212353748894038"/>
        </c:manualLayout>
      </c:layout>
      <c:barChart>
        <c:barDir val="bar"/>
        <c:grouping val="clustered"/>
        <c:varyColors val="0"/>
        <c:ser>
          <c:idx val="0"/>
          <c:order val="0"/>
          <c:spPr>
            <a:solidFill>
              <a:srgbClr val="C96807"/>
            </a:solidFill>
          </c:spPr>
          <c:invertIfNegative val="0"/>
          <c:dPt>
            <c:idx val="0"/>
            <c:invertIfNegative val="0"/>
            <c:bubble3D val="0"/>
            <c:extLst>
              <c:ext xmlns:c16="http://schemas.microsoft.com/office/drawing/2014/chart" uri="{C3380CC4-5D6E-409C-BE32-E72D297353CC}">
                <c16:uniqueId val="{00000000-AC50-4F72-B742-48E41C069011}"/>
              </c:ext>
            </c:extLst>
          </c:dPt>
          <c:dPt>
            <c:idx val="1"/>
            <c:invertIfNegative val="0"/>
            <c:bubble3D val="0"/>
            <c:spPr>
              <a:solidFill>
                <a:srgbClr val="FF9933"/>
              </a:solidFill>
            </c:spPr>
            <c:extLst>
              <c:ext xmlns:c16="http://schemas.microsoft.com/office/drawing/2014/chart" uri="{C3380CC4-5D6E-409C-BE32-E72D297353CC}">
                <c16:uniqueId val="{00000002-AC50-4F72-B742-48E41C069011}"/>
              </c:ext>
            </c:extLst>
          </c:dPt>
          <c:dPt>
            <c:idx val="2"/>
            <c:invertIfNegative val="0"/>
            <c:bubble3D val="0"/>
            <c:spPr>
              <a:solidFill>
                <a:srgbClr val="FFCC66"/>
              </a:solidFill>
            </c:spPr>
            <c:extLst>
              <c:ext xmlns:c16="http://schemas.microsoft.com/office/drawing/2014/chart" uri="{C3380CC4-5D6E-409C-BE32-E72D297353CC}">
                <c16:uniqueId val="{00000004-AC50-4F72-B742-48E41C069011}"/>
              </c:ext>
            </c:extLst>
          </c:dPt>
          <c:dPt>
            <c:idx val="3"/>
            <c:invertIfNegative val="0"/>
            <c:bubble3D val="0"/>
            <c:spPr>
              <a:solidFill>
                <a:srgbClr val="FEDAA4"/>
              </a:solidFill>
            </c:spPr>
            <c:extLst>
              <c:ext xmlns:c16="http://schemas.microsoft.com/office/drawing/2014/chart" uri="{C3380CC4-5D6E-409C-BE32-E72D297353CC}">
                <c16:uniqueId val="{00000006-AC50-4F72-B742-48E41C069011}"/>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1.2'!$B$32:$E$32</c:f>
              <c:numCache>
                <c:formatCode>\+#\ ##0.0;\-#\ ##0.0</c:formatCode>
                <c:ptCount val="4"/>
                <c:pt idx="0">
                  <c:v>-14.623926066716184</c:v>
                </c:pt>
                <c:pt idx="1">
                  <c:v>-11.884083663738352</c:v>
                </c:pt>
                <c:pt idx="2">
                  <c:v>-7.9882252834736818</c:v>
                </c:pt>
                <c:pt idx="3">
                  <c:v>-3.7240706654451308</c:v>
                </c:pt>
              </c:numCache>
            </c:numRef>
          </c:val>
          <c:extLst>
            <c:ext xmlns:c16="http://schemas.microsoft.com/office/drawing/2014/chart" uri="{C3380CC4-5D6E-409C-BE32-E72D297353CC}">
              <c16:uniqueId val="{00000007-AC50-4F72-B742-48E41C069011}"/>
            </c:ext>
          </c:extLst>
        </c:ser>
        <c:dLbls>
          <c:showLegendKey val="0"/>
          <c:showVal val="0"/>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out"/>
        <c:minorTickMark val="none"/>
        <c:tickLblPos val="none"/>
        <c:spPr>
          <a:ln w="3175">
            <a:solidFill>
              <a:sysClr val="windowText" lastClr="000000"/>
            </a:solidFill>
          </a:ln>
        </c:spPr>
        <c:crossAx val="107998592"/>
        <c:crosses val="autoZero"/>
        <c:auto val="1"/>
        <c:lblAlgn val="ctr"/>
        <c:lblOffset val="100"/>
        <c:noMultiLvlLbl val="0"/>
      </c:catAx>
      <c:valAx>
        <c:axId val="107998592"/>
        <c:scaling>
          <c:orientation val="minMax"/>
          <c:min val="-15"/>
        </c:scaling>
        <c:delete val="0"/>
        <c:axPos val="b"/>
        <c:majorGridlines>
          <c:spPr>
            <a:ln w="3175">
              <a:solidFill>
                <a:sysClr val="window" lastClr="FFFFFF">
                  <a:lumMod val="85000"/>
                </a:sysClr>
              </a:solidFill>
            </a:ln>
          </c:spPr>
        </c:majorGridlines>
        <c:title>
          <c:tx>
            <c:rich>
              <a:bodyPr/>
              <a:lstStyle/>
              <a:p>
                <a:pPr>
                  <a:defRPr b="0"/>
                </a:pPr>
                <a:r>
                  <a:rPr lang="en-US" b="0"/>
                  <a:t>Prozent</a:t>
                </a:r>
              </a:p>
            </c:rich>
          </c:tx>
          <c:layout>
            <c:manualLayout>
              <c:xMode val="edge"/>
              <c:yMode val="edge"/>
              <c:x val="0.37730823084200565"/>
              <c:y val="0.93161053873085209"/>
            </c:manualLayout>
          </c:layout>
          <c:overlay val="0"/>
        </c:title>
        <c:numFmt formatCode="General" sourceLinked="0"/>
        <c:majorTickMark val="out"/>
        <c:minorTickMark val="none"/>
        <c:tickLblPos val="nextTo"/>
        <c:spPr>
          <a:ln w="3175">
            <a:solidFill>
              <a:sysClr val="windowText" lastClr="000000"/>
            </a:solidFill>
          </a:ln>
        </c:spPr>
        <c:crossAx val="107997056"/>
        <c:crosses val="autoZero"/>
        <c:crossBetween val="between"/>
      </c:valAx>
      <c:spPr>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83605868762923E-2"/>
          <c:y val="0.15162515780827959"/>
          <c:w val="0.83564838428995769"/>
          <c:h val="0.68201453278411317"/>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6062-4B00-A3DA-FB684B690100}"/>
              </c:ext>
            </c:extLst>
          </c:dPt>
          <c:dPt>
            <c:idx val="1"/>
            <c:invertIfNegative val="0"/>
            <c:bubble3D val="0"/>
            <c:spPr>
              <a:solidFill>
                <a:srgbClr val="FF9933"/>
              </a:solidFill>
            </c:spPr>
            <c:extLst>
              <c:ext xmlns:c16="http://schemas.microsoft.com/office/drawing/2014/chart" uri="{C3380CC4-5D6E-409C-BE32-E72D297353CC}">
                <c16:uniqueId val="{00000003-6062-4B00-A3DA-FB684B690100}"/>
              </c:ext>
            </c:extLst>
          </c:dPt>
          <c:dPt>
            <c:idx val="2"/>
            <c:invertIfNegative val="0"/>
            <c:bubble3D val="0"/>
            <c:spPr>
              <a:solidFill>
                <a:srgbClr val="FFCC66"/>
              </a:solidFill>
            </c:spPr>
            <c:extLst>
              <c:ext xmlns:c16="http://schemas.microsoft.com/office/drawing/2014/chart" uri="{C3380CC4-5D6E-409C-BE32-E72D297353CC}">
                <c16:uniqueId val="{00000005-6062-4B00-A3DA-FB684B690100}"/>
              </c:ext>
            </c:extLst>
          </c:dPt>
          <c:dPt>
            <c:idx val="3"/>
            <c:invertIfNegative val="0"/>
            <c:bubble3D val="0"/>
            <c:spPr>
              <a:solidFill>
                <a:srgbClr val="FEDAA4"/>
              </a:solidFill>
            </c:spPr>
            <c:extLst>
              <c:ext xmlns:c16="http://schemas.microsoft.com/office/drawing/2014/chart" uri="{C3380CC4-5D6E-409C-BE32-E72D297353CC}">
                <c16:uniqueId val="{00000007-6062-4B00-A3DA-FB684B690100}"/>
              </c:ext>
            </c:extLst>
          </c:dPt>
          <c:dLbls>
            <c:spPr>
              <a:noFill/>
              <a:ln>
                <a:noFill/>
              </a:ln>
              <a:effectLst/>
            </c:spPr>
            <c:txPr>
              <a:bodyPr wrap="square" lIns="38100" tIns="19050" rIns="38100" bIns="19050" anchor="ctr">
                <a:spAutoFit/>
              </a:bodyPr>
              <a:lstStyle/>
              <a:p>
                <a:pPr>
                  <a:defRPr sz="8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1.2'!$B$31:$E$31</c:f>
              <c:numCache>
                <c:formatCode>#\ ##0</c:formatCode>
                <c:ptCount val="4"/>
                <c:pt idx="0">
                  <c:v>-16.048743957751981</c:v>
                </c:pt>
                <c:pt idx="1">
                  <c:v>-15.422306936367477</c:v>
                </c:pt>
                <c:pt idx="2">
                  <c:v>-30.921486248790984</c:v>
                </c:pt>
                <c:pt idx="3">
                  <c:v>-17.078708359213863</c:v>
                </c:pt>
              </c:numCache>
            </c:numRef>
          </c:val>
          <c:extLst>
            <c:ext xmlns:c16="http://schemas.microsoft.com/office/drawing/2014/chart" uri="{C3380CC4-5D6E-409C-BE32-E72D297353CC}">
              <c16:uniqueId val="{00000008-6062-4B00-A3DA-FB684B690100}"/>
            </c:ext>
          </c:extLst>
        </c:ser>
        <c:dLbls>
          <c:showLegendKey val="0"/>
          <c:showVal val="0"/>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out"/>
        <c:minorTickMark val="none"/>
        <c:tickLblPos val="none"/>
        <c:spPr>
          <a:ln w="3175">
            <a:solidFill>
              <a:sysClr val="windowText" lastClr="000000"/>
            </a:solidFill>
          </a:ln>
        </c:spPr>
        <c:crossAx val="111573632"/>
        <c:crosses val="autoZero"/>
        <c:auto val="1"/>
        <c:lblAlgn val="ctr"/>
        <c:lblOffset val="100"/>
        <c:noMultiLvlLbl val="0"/>
      </c:catAx>
      <c:valAx>
        <c:axId val="111573632"/>
        <c:scaling>
          <c:orientation val="minMax"/>
        </c:scaling>
        <c:delete val="0"/>
        <c:axPos val="b"/>
        <c:majorGridlines>
          <c:spPr>
            <a:ln w="3175">
              <a:solidFill>
                <a:sysClr val="window" lastClr="FFFFFF">
                  <a:lumMod val="85000"/>
                </a:sysClr>
              </a:solidFill>
            </a:ln>
          </c:spPr>
        </c:majorGridlines>
        <c:title>
          <c:tx>
            <c:rich>
              <a:bodyPr/>
              <a:lstStyle/>
              <a:p>
                <a:pPr>
                  <a:defRPr b="0"/>
                </a:pPr>
                <a:r>
                  <a:rPr lang="en-US" b="0"/>
                  <a:t>Tausend</a:t>
                </a:r>
              </a:p>
            </c:rich>
          </c:tx>
          <c:layout>
            <c:manualLayout>
              <c:xMode val="edge"/>
              <c:yMode val="edge"/>
              <c:x val="0.38546609480567973"/>
              <c:y val="0.93393992178365115"/>
            </c:manualLayout>
          </c:layout>
          <c:overlay val="0"/>
        </c:title>
        <c:numFmt formatCode="#\ ##0\ \ \ \ " sourceLinked="0"/>
        <c:majorTickMark val="out"/>
        <c:minorTickMark val="none"/>
        <c:tickLblPos val="nextTo"/>
        <c:spPr>
          <a:ln w="3175">
            <a:solidFill>
              <a:sysClr val="windowText" lastClr="000000"/>
            </a:solidFill>
          </a:ln>
        </c:spPr>
        <c:crossAx val="111572096"/>
        <c:crosses val="autoZero"/>
        <c:crossBetween val="between"/>
        <c:majorUnit val="10"/>
      </c:valAx>
      <c:spPr>
        <a:ln w="3175">
          <a:solidFill>
            <a:sysClr val="windowText" lastClr="000000"/>
          </a:solidFill>
        </a:ln>
      </c:spPr>
    </c:plotArea>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a:latin typeface="Arial" panose="020B0604020202020204" pitchFamily="34" charset="0"/>
                <a:cs typeface="Arial" panose="020B0604020202020204" pitchFamily="34" charset="0"/>
              </a:defRPr>
            </a:pPr>
            <a:r>
              <a:rPr lang="de-DE" sz="1000" b="1">
                <a:latin typeface="Arial" panose="020B0604020202020204" pitchFamily="34" charset="0"/>
                <a:cs typeface="Arial" panose="020B0604020202020204" pitchFamily="34" charset="0"/>
              </a:rPr>
              <a:t>Privathaushalte nach Haushaltsgröße</a:t>
            </a:r>
          </a:p>
          <a:p>
            <a:pPr>
              <a:defRPr sz="1000" b="1">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der Anteile 2042</a:t>
            </a:r>
            <a:r>
              <a:rPr lang="de-DE" sz="1000" b="0" baseline="0">
                <a:latin typeface="Arial" panose="020B0604020202020204" pitchFamily="34" charset="0"/>
                <a:cs typeface="Arial" panose="020B0604020202020204" pitchFamily="34" charset="0"/>
              </a:rPr>
              <a:t> gegenüber 2022 -</a:t>
            </a:r>
            <a:endParaRPr lang="de-DE" sz="1000" b="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24065853464909101"/>
          <c:y val="0.18126084457921041"/>
          <c:w val="0.7324813008466825"/>
          <c:h val="0.66459727417793701"/>
        </c:manualLayout>
      </c:layout>
      <c:barChart>
        <c:barDir val="bar"/>
        <c:grouping val="clustered"/>
        <c:varyColors val="0"/>
        <c:ser>
          <c:idx val="0"/>
          <c:order val="0"/>
          <c:spPr>
            <a:solidFill>
              <a:srgbClr val="C06246"/>
            </a:solidFill>
          </c:spPr>
          <c:invertIfNegative val="0"/>
          <c:dPt>
            <c:idx val="0"/>
            <c:invertIfNegative val="0"/>
            <c:bubble3D val="0"/>
            <c:spPr>
              <a:solidFill>
                <a:srgbClr val="C96807"/>
              </a:solidFill>
            </c:spPr>
            <c:extLst>
              <c:ext xmlns:c16="http://schemas.microsoft.com/office/drawing/2014/chart" uri="{C3380CC4-5D6E-409C-BE32-E72D297353CC}">
                <c16:uniqueId val="{00000001-FEB4-4E21-BE93-488BF4EAEFE8}"/>
              </c:ext>
            </c:extLst>
          </c:dPt>
          <c:dPt>
            <c:idx val="1"/>
            <c:invertIfNegative val="0"/>
            <c:bubble3D val="0"/>
            <c:spPr>
              <a:solidFill>
                <a:srgbClr val="FF9933"/>
              </a:solidFill>
            </c:spPr>
            <c:extLst>
              <c:ext xmlns:c16="http://schemas.microsoft.com/office/drawing/2014/chart" uri="{C3380CC4-5D6E-409C-BE32-E72D297353CC}">
                <c16:uniqueId val="{00000003-FEB4-4E21-BE93-488BF4EAEFE8}"/>
              </c:ext>
            </c:extLst>
          </c:dPt>
          <c:dPt>
            <c:idx val="2"/>
            <c:invertIfNegative val="0"/>
            <c:bubble3D val="0"/>
            <c:spPr>
              <a:solidFill>
                <a:srgbClr val="FFCC66"/>
              </a:solidFill>
            </c:spPr>
            <c:extLst>
              <c:ext xmlns:c16="http://schemas.microsoft.com/office/drawing/2014/chart" uri="{C3380CC4-5D6E-409C-BE32-E72D297353CC}">
                <c16:uniqueId val="{00000005-FEB4-4E21-BE93-488BF4EAEFE8}"/>
              </c:ext>
            </c:extLst>
          </c:dPt>
          <c:dPt>
            <c:idx val="3"/>
            <c:invertIfNegative val="0"/>
            <c:bubble3D val="0"/>
            <c:spPr>
              <a:solidFill>
                <a:srgbClr val="FEDAA4"/>
              </a:solidFill>
            </c:spPr>
            <c:extLst>
              <c:ext xmlns:c16="http://schemas.microsoft.com/office/drawing/2014/chart" uri="{C3380CC4-5D6E-409C-BE32-E72D297353CC}">
                <c16:uniqueId val="{00000007-FEB4-4E21-BE93-488BF4EAEFE8}"/>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1.2'!$B$30:$E$30</c:f>
              <c:strCache>
                <c:ptCount val="4"/>
                <c:pt idx="0">
                  <c:v>Haushalte mit vier und 
mehr Personen</c:v>
                </c:pt>
                <c:pt idx="1">
                  <c:v>Dreipersonenhaushalte</c:v>
                </c:pt>
                <c:pt idx="2">
                  <c:v>Zweipersonenhaushalte</c:v>
                </c:pt>
                <c:pt idx="3">
                  <c:v>Einpersonenhaushalte</c:v>
                </c:pt>
              </c:strCache>
            </c:strRef>
          </c:cat>
          <c:val>
            <c:numRef>
              <c:f>'Graf 1.2'!$B$33:$E$33</c:f>
              <c:numCache>
                <c:formatCode>\+#\ ##0.0;\-#\ ##0.0</c:formatCode>
                <c:ptCount val="4"/>
                <c:pt idx="0">
                  <c:v>-0.79664106591323858</c:v>
                </c:pt>
                <c:pt idx="1">
                  <c:v>-0.58851073271330634</c:v>
                </c:pt>
                <c:pt idx="2">
                  <c:v>-0.25597879787653</c:v>
                </c:pt>
                <c:pt idx="3">
                  <c:v>1.641130596503082</c:v>
                </c:pt>
              </c:numCache>
            </c:numRef>
          </c:val>
          <c:extLst>
            <c:ext xmlns:c16="http://schemas.microsoft.com/office/drawing/2014/chart" uri="{C3380CC4-5D6E-409C-BE32-E72D297353CC}">
              <c16:uniqueId val="{00000008-FEB4-4E21-BE93-488BF4EAEFE8}"/>
            </c:ext>
          </c:extLst>
        </c:ser>
        <c:dLbls>
          <c:showLegendKey val="0"/>
          <c:showVal val="0"/>
          <c:showCatName val="0"/>
          <c:showSerName val="0"/>
          <c:showPercent val="0"/>
          <c:showBubbleSize val="0"/>
        </c:dLbls>
        <c:gapWidth val="40"/>
        <c:axId val="107956480"/>
        <c:axId val="107958272"/>
      </c:barChart>
      <c:catAx>
        <c:axId val="107956480"/>
        <c:scaling>
          <c:orientation val="minMax"/>
        </c:scaling>
        <c:delete val="0"/>
        <c:axPos val="l"/>
        <c:numFmt formatCode="General" sourceLinked="0"/>
        <c:majorTickMark val="cross"/>
        <c:minorTickMark val="none"/>
        <c:tickLblPos val="low"/>
        <c:spPr>
          <a:ln w="3175">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crossAx val="107958272"/>
        <c:crosses val="autoZero"/>
        <c:auto val="1"/>
        <c:lblAlgn val="ctr"/>
        <c:lblOffset val="100"/>
        <c:noMultiLvlLbl val="0"/>
      </c:catAx>
      <c:valAx>
        <c:axId val="107958272"/>
        <c:scaling>
          <c:orientation val="minMax"/>
          <c:max val="1.8"/>
          <c:min val="-1"/>
        </c:scaling>
        <c:delete val="0"/>
        <c:axPos val="b"/>
        <c:majorGridlines>
          <c:spPr>
            <a:ln w="3175">
              <a:solidFill>
                <a:sysClr val="window" lastClr="FFFFFF">
                  <a:lumMod val="85000"/>
                </a:sysClr>
              </a:solidFill>
            </a:ln>
          </c:spPr>
        </c:majorGridlines>
        <c:title>
          <c:tx>
            <c:rich>
              <a:bodyPr/>
              <a:lstStyle/>
              <a:p>
                <a:pPr algn="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Prozentpunkte</a:t>
                </a:r>
              </a:p>
            </c:rich>
          </c:tx>
          <c:layout>
            <c:manualLayout>
              <c:xMode val="edge"/>
              <c:yMode val="edge"/>
              <c:x val="0.54049268429064035"/>
              <c:y val="0.92617556631808418"/>
            </c:manualLayout>
          </c:layout>
          <c:overlay val="0"/>
        </c:title>
        <c:numFmt formatCode="0.0" sourceLinked="0"/>
        <c:majorTickMark val="out"/>
        <c:minorTickMark val="none"/>
        <c:tickLblPos val="nextTo"/>
        <c:spPr>
          <a:ln w="3175">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de-DE"/>
          </a:p>
        </c:txPr>
        <c:crossAx val="107956480"/>
        <c:crosses val="autoZero"/>
        <c:crossBetween val="between"/>
        <c:majorUnit val="0.2"/>
      </c:valAx>
      <c:spPr>
        <a:ln w="3175">
          <a:solidFill>
            <a:sysClr val="windowText" lastClr="000000"/>
          </a:solidFill>
        </a:ln>
      </c:spPr>
    </c:plotArea>
    <c:plotVisOnly val="1"/>
    <c:dispBlanksAs val="gap"/>
    <c:showDLblsOverMax val="0"/>
  </c:chart>
  <c:spPr>
    <a:ln w="6350">
      <a:solidFill>
        <a:sysClr val="windowText" lastClr="000000"/>
      </a:solid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Kinder in öffentlich geförderter Kindertagespflege* und Kinder in Kindertageseinrichtungen 2022 bis 2042 nach Altersgruppen</a:t>
            </a:r>
          </a:p>
        </c:rich>
      </c:tx>
      <c:layout/>
      <c:overlay val="0"/>
    </c:title>
    <c:autoTitleDeleted val="0"/>
    <c:plotArea>
      <c:layout>
        <c:manualLayout>
          <c:layoutTarget val="inner"/>
          <c:xMode val="edge"/>
          <c:yMode val="edge"/>
          <c:x val="6.605333493900134E-2"/>
          <c:y val="0.196787908496732"/>
          <c:w val="0.89882618978326823"/>
          <c:h val="0.63286013071895419"/>
        </c:manualLayout>
      </c:layout>
      <c:barChart>
        <c:barDir val="col"/>
        <c:grouping val="stacked"/>
        <c:varyColors val="0"/>
        <c:ser>
          <c:idx val="0"/>
          <c:order val="0"/>
          <c:tx>
            <c:strRef>
              <c:f>'Graf 2.1'!$B$2</c:f>
              <c:strCache>
                <c:ptCount val="1"/>
                <c:pt idx="0">
                  <c:v>  unter 3 Jahren</c:v>
                </c:pt>
              </c:strCache>
            </c:strRef>
          </c:tx>
          <c:spPr>
            <a:solidFill>
              <a:srgbClr val="699E38"/>
            </a:solidFill>
          </c:spPr>
          <c:invertIfNegative val="0"/>
          <c:cat>
            <c:strRef>
              <c:f>'Graf 2.1'!$A$3:$A$23</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2.1'!$B$3:$B$23</c:f>
              <c:numCache>
                <c:formatCode>0</c:formatCode>
                <c:ptCount val="21"/>
                <c:pt idx="0">
                  <c:v>26.751999999999999</c:v>
                </c:pt>
                <c:pt idx="1">
                  <c:v>26.516382850127982</c:v>
                </c:pt>
                <c:pt idx="2">
                  <c:v>24.972038526622093</c:v>
                </c:pt>
                <c:pt idx="3">
                  <c:v>23.229297707592181</c:v>
                </c:pt>
                <c:pt idx="4">
                  <c:v>23.234589354533902</c:v>
                </c:pt>
                <c:pt idx="5">
                  <c:v>23.131201969992798</c:v>
                </c:pt>
                <c:pt idx="6">
                  <c:v>23.124406348150288</c:v>
                </c:pt>
                <c:pt idx="7">
                  <c:v>23.204640409781973</c:v>
                </c:pt>
                <c:pt idx="8">
                  <c:v>23.358018292342152</c:v>
                </c:pt>
                <c:pt idx="9">
                  <c:v>23.580671210968788</c:v>
                </c:pt>
                <c:pt idx="10">
                  <c:v>23.860219839368963</c:v>
                </c:pt>
                <c:pt idx="11">
                  <c:v>24.067618539697349</c:v>
                </c:pt>
                <c:pt idx="12">
                  <c:v>24.149793474350083</c:v>
                </c:pt>
                <c:pt idx="13">
                  <c:v>24.25686859972609</c:v>
                </c:pt>
                <c:pt idx="14">
                  <c:v>24.389508651104283</c:v>
                </c:pt>
                <c:pt idx="15">
                  <c:v>24.54461953641551</c:v>
                </c:pt>
                <c:pt idx="16">
                  <c:v>24.70744657803106</c:v>
                </c:pt>
                <c:pt idx="17">
                  <c:v>24.864517590529125</c:v>
                </c:pt>
                <c:pt idx="18">
                  <c:v>25.006730790579638</c:v>
                </c:pt>
                <c:pt idx="19">
                  <c:v>25.131540905846691</c:v>
                </c:pt>
                <c:pt idx="20">
                  <c:v>25.234775574602615</c:v>
                </c:pt>
              </c:numCache>
            </c:numRef>
          </c:val>
          <c:extLst>
            <c:ext xmlns:c16="http://schemas.microsoft.com/office/drawing/2014/chart" uri="{C3380CC4-5D6E-409C-BE32-E72D297353CC}">
              <c16:uniqueId val="{00000000-7817-4517-BB41-5D30493DA648}"/>
            </c:ext>
          </c:extLst>
        </c:ser>
        <c:ser>
          <c:idx val="1"/>
          <c:order val="1"/>
          <c:tx>
            <c:strRef>
              <c:f>'Graf 2.1'!$C$2</c:f>
              <c:strCache>
                <c:ptCount val="1"/>
                <c:pt idx="0">
                  <c:v>  3 Jahre und älter</c:v>
                </c:pt>
              </c:strCache>
            </c:strRef>
          </c:tx>
          <c:spPr>
            <a:solidFill>
              <a:srgbClr val="ACC777"/>
            </a:solidFill>
          </c:spPr>
          <c:invertIfNegative val="0"/>
          <c:cat>
            <c:strRef>
              <c:f>'Graf 2.1'!$A$3:$A$23</c:f>
              <c:strCache>
                <c:ptCount val="21"/>
                <c:pt idx="0">
                  <c:v>2022 
(IST)</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'Graf 2.1'!$C$3:$C$23</c:f>
              <c:numCache>
                <c:formatCode>0</c:formatCode>
                <c:ptCount val="21"/>
                <c:pt idx="0">
                  <c:v>65.053000000000011</c:v>
                </c:pt>
                <c:pt idx="1">
                  <c:v>65.327125749177014</c:v>
                </c:pt>
                <c:pt idx="2">
                  <c:v>63.601745925743046</c:v>
                </c:pt>
                <c:pt idx="3">
                  <c:v>61.903732709723158</c:v>
                </c:pt>
                <c:pt idx="4">
                  <c:v>58.857216262426952</c:v>
                </c:pt>
                <c:pt idx="5">
                  <c:v>56.381257714325415</c:v>
                </c:pt>
                <c:pt idx="6">
                  <c:v>54.283579480750454</c:v>
                </c:pt>
                <c:pt idx="7">
                  <c:v>53.02780993131374</c:v>
                </c:pt>
                <c:pt idx="8">
                  <c:v>52.857017720750385</c:v>
                </c:pt>
                <c:pt idx="9">
                  <c:v>52.806045859063239</c:v>
                </c:pt>
                <c:pt idx="10">
                  <c:v>52.929827599099831</c:v>
                </c:pt>
                <c:pt idx="11">
                  <c:v>53.217204921158157</c:v>
                </c:pt>
                <c:pt idx="12">
                  <c:v>53.646083612738288</c:v>
                </c:pt>
                <c:pt idx="13">
                  <c:v>54.056559116494697</c:v>
                </c:pt>
                <c:pt idx="14">
                  <c:v>54.417103350391599</c:v>
                </c:pt>
                <c:pt idx="15">
                  <c:v>54.701368003390755</c:v>
                </c:pt>
                <c:pt idx="16">
                  <c:v>54.951162789621968</c:v>
                </c:pt>
                <c:pt idx="17">
                  <c:v>55.244417437120632</c:v>
                </c:pt>
                <c:pt idx="18">
                  <c:v>55.569052961976169</c:v>
                </c:pt>
                <c:pt idx="19">
                  <c:v>55.90230309294072</c:v>
                </c:pt>
                <c:pt idx="20">
                  <c:v>56.222687328293169</c:v>
                </c:pt>
              </c:numCache>
            </c:numRef>
          </c:val>
          <c:extLst>
            <c:ext xmlns:c16="http://schemas.microsoft.com/office/drawing/2014/chart" uri="{C3380CC4-5D6E-409C-BE32-E72D297353CC}">
              <c16:uniqueId val="{00000001-7817-4517-BB41-5D30493DA648}"/>
            </c:ext>
          </c:extLst>
        </c:ser>
        <c:dLbls>
          <c:showLegendKey val="0"/>
          <c:showVal val="0"/>
          <c:showCatName val="0"/>
          <c:showSerName val="0"/>
          <c:showPercent val="0"/>
          <c:showBubbleSize val="0"/>
        </c:dLbls>
        <c:gapWidth val="60"/>
        <c:overlap val="100"/>
        <c:axId val="81201792"/>
        <c:axId val="81211776"/>
      </c:barChart>
      <c:catAx>
        <c:axId val="81201792"/>
        <c:scaling>
          <c:orientation val="minMax"/>
        </c:scaling>
        <c:delete val="0"/>
        <c:axPos val="b"/>
        <c:numFmt formatCode="General" sourceLinked="0"/>
        <c:majorTickMark val="out"/>
        <c:minorTickMark val="none"/>
        <c:tickLblPos val="nextTo"/>
        <c:spPr>
          <a:ln w="3175">
            <a:solidFill>
              <a:schemeClr val="tx1"/>
            </a:solidFill>
          </a:ln>
        </c:spPr>
        <c:crossAx val="81211776"/>
        <c:crosses val="autoZero"/>
        <c:auto val="1"/>
        <c:lblAlgn val="ctr"/>
        <c:lblOffset val="100"/>
        <c:tickLblSkip val="2"/>
        <c:noMultiLvlLbl val="0"/>
      </c:catAx>
      <c:valAx>
        <c:axId val="81211776"/>
        <c:scaling>
          <c:orientation val="minMax"/>
        </c:scaling>
        <c:delete val="0"/>
        <c:axPos val="l"/>
        <c:majorGridlines>
          <c:spPr>
            <a:ln w="3175">
              <a:solidFill>
                <a:schemeClr val="bg1">
                  <a:lumMod val="85000"/>
                </a:schemeClr>
              </a:solidFill>
            </a:ln>
          </c:spPr>
        </c:majorGridlines>
        <c:title>
          <c:tx>
            <c:rich>
              <a:bodyPr rot="0" vert="horz"/>
              <a:lstStyle/>
              <a:p>
                <a:pPr>
                  <a:defRPr b="0"/>
                </a:pPr>
                <a:r>
                  <a:rPr lang="en-US" b="0"/>
                  <a:t>Tausend</a:t>
                </a:r>
              </a:p>
            </c:rich>
          </c:tx>
          <c:layout>
            <c:manualLayout>
              <c:xMode val="edge"/>
              <c:yMode val="edge"/>
              <c:x val="6.0530171505414114E-2"/>
              <c:y val="0.14070522875816993"/>
            </c:manualLayout>
          </c:layout>
          <c:overlay val="0"/>
        </c:title>
        <c:numFmt formatCode="0" sourceLinked="0"/>
        <c:majorTickMark val="out"/>
        <c:minorTickMark val="none"/>
        <c:tickLblPos val="nextTo"/>
        <c:spPr>
          <a:ln w="3175">
            <a:solidFill>
              <a:schemeClr val="tx1"/>
            </a:solidFill>
          </a:ln>
        </c:spPr>
        <c:crossAx val="81201792"/>
        <c:crosses val="autoZero"/>
        <c:crossBetween val="between"/>
      </c:valAx>
      <c:spPr>
        <a:ln w="3175">
          <a:solidFill>
            <a:schemeClr val="tx1"/>
          </a:solidFill>
        </a:ln>
      </c:spPr>
    </c:plotArea>
    <c:legend>
      <c:legendPos val="b"/>
      <c:layout>
        <c:manualLayout>
          <c:xMode val="edge"/>
          <c:yMode val="edge"/>
          <c:x val="0.14588868760064413"/>
          <c:y val="0.92179924661487578"/>
          <c:w val="0.67754609500805141"/>
          <c:h val="7.4050165678415394E-2"/>
        </c:manualLayout>
      </c:layout>
      <c:overlay val="0"/>
    </c:legend>
    <c:plotVisOnly val="1"/>
    <c:dispBlanksAs val="gap"/>
    <c:showDLblsOverMax val="0"/>
  </c:chart>
  <c:spPr>
    <a:ln w="6350">
      <a:solidFill>
        <a:schemeClr val="tx1"/>
      </a:solidFill>
    </a:ln>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100965</xdr:rowOff>
    </xdr:from>
    <xdr:to>
      <xdr:col>12</xdr:col>
      <xdr:colOff>455217</xdr:colOff>
      <xdr:row>57</xdr:row>
      <xdr:rowOff>104772</xdr:rowOff>
    </xdr:to>
    <xdr:grpSp>
      <xdr:nvGrpSpPr>
        <xdr:cNvPr id="12" name="Gruppieren 11"/>
        <xdr:cNvGrpSpPr/>
      </xdr:nvGrpSpPr>
      <xdr:grpSpPr>
        <a:xfrm>
          <a:off x="19050" y="100965"/>
          <a:ext cx="5874942" cy="9357357"/>
          <a:chOff x="15241" y="196215"/>
          <a:chExt cx="5874942" cy="9233532"/>
        </a:xfrm>
      </xdr:grpSpPr>
      <xdr:graphicFrame macro="">
        <xdr:nvGraphicFramePr>
          <xdr:cNvPr id="2" name="Diagramm 1"/>
          <xdr:cNvGraphicFramePr>
            <a:graphicFrameLocks/>
          </xdr:cNvGraphicFramePr>
        </xdr:nvGraphicFramePr>
        <xdr:xfrm>
          <a:off x="43815" y="196215"/>
          <a:ext cx="5846368" cy="30099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Diagramm 2"/>
          <xdr:cNvGraphicFramePr>
            <a:graphicFrameLocks/>
          </xdr:cNvGraphicFramePr>
        </xdr:nvGraphicFramePr>
        <xdr:xfrm>
          <a:off x="45721" y="3295650"/>
          <a:ext cx="5842634" cy="291753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Gruppieren 9"/>
          <xdr:cNvGrpSpPr/>
        </xdr:nvGrpSpPr>
        <xdr:grpSpPr>
          <a:xfrm>
            <a:off x="15241" y="6290216"/>
            <a:ext cx="5873295" cy="3139531"/>
            <a:chOff x="7473" y="6430157"/>
            <a:chExt cx="5868583" cy="2962969"/>
          </a:xfrm>
        </xdr:grpSpPr>
        <xdr:grpSp>
          <xdr:nvGrpSpPr>
            <xdr:cNvPr id="4" name="Gruppieren 3"/>
            <xdr:cNvGrpSpPr/>
          </xdr:nvGrpSpPr>
          <xdr:grpSpPr>
            <a:xfrm>
              <a:off x="7473" y="6430157"/>
              <a:ext cx="5868583" cy="2962969"/>
              <a:chOff x="73312" y="13222962"/>
              <a:chExt cx="6133313" cy="3112504"/>
            </a:xfrm>
            <a:solidFill>
              <a:schemeClr val="bg1"/>
            </a:solidFill>
          </xdr:grpSpPr>
          <xdr:sp macro="" textlink="">
            <xdr:nvSpPr>
              <xdr:cNvPr id="5" name="Textfeld 4"/>
              <xdr:cNvSpPr txBox="1"/>
            </xdr:nvSpPr>
            <xdr:spPr>
              <a:xfrm>
                <a:off x="104094" y="13222962"/>
                <a:ext cx="6102531" cy="3112504"/>
              </a:xfrm>
              <a:prstGeom prst="rect">
                <a:avLst/>
              </a:prstGeom>
              <a:grpFill/>
              <a:ln w="63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 nach Haushaltsgröße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Veränderung 2042 gegenüber 2022 -</a:t>
                </a:r>
              </a:p>
            </xdr:txBody>
          </xdr:sp>
          <xdr:graphicFrame macro="">
            <xdr:nvGraphicFramePr>
              <xdr:cNvPr id="6" name="Diagramm 5"/>
              <xdr:cNvGraphicFramePr>
                <a:graphicFrameLocks/>
              </xdr:cNvGraphicFramePr>
            </xdr:nvGraphicFramePr>
            <xdr:xfrm>
              <a:off x="73312" y="13577777"/>
              <a:ext cx="2764572" cy="268723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Diagramm 6"/>
              <xdr:cNvGraphicFramePr>
                <a:graphicFrameLocks/>
              </xdr:cNvGraphicFramePr>
            </xdr:nvGraphicFramePr>
            <xdr:xfrm>
              <a:off x="3405733" y="13568289"/>
              <a:ext cx="2772989" cy="2666517"/>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8" name="Textfeld 7"/>
              <xdr:cNvSpPr txBox="1"/>
            </xdr:nvSpPr>
            <xdr:spPr>
              <a:xfrm>
                <a:off x="2644479" y="13862731"/>
                <a:ext cx="917231" cy="409476"/>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a:t>
                </a:r>
              </a:p>
            </xdr:txBody>
          </xdr:sp>
          <xdr:sp macro="" textlink="">
            <xdr:nvSpPr>
              <xdr:cNvPr id="9" name="Textfeld 8"/>
              <xdr:cNvSpPr txBox="1"/>
            </xdr:nvSpPr>
            <xdr:spPr>
              <a:xfrm>
                <a:off x="2622809" y="14365805"/>
                <a:ext cx="996046" cy="431845"/>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Zweipersonen-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11" name="Textfeld 10"/>
              <xdr:cNvSpPr txBox="1"/>
            </xdr:nvSpPr>
            <xdr:spPr>
              <a:xfrm>
                <a:off x="2625998" y="15381064"/>
                <a:ext cx="1005421" cy="556255"/>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mit vier und mehr Personen</a:t>
                </a:r>
              </a:p>
            </xdr:txBody>
          </xdr:sp>
        </xdr:grpSp>
        <xdr:sp macro="" textlink="">
          <xdr:nvSpPr>
            <xdr:cNvPr id="17" name="Textfeld 16"/>
            <xdr:cNvSpPr txBox="1"/>
          </xdr:nvSpPr>
          <xdr:spPr>
            <a:xfrm>
              <a:off x="2409175" y="8023859"/>
              <a:ext cx="1014831" cy="4006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Dreipersonen-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grpSp>
    </xdr:grpSp>
    <xdr:clientData/>
  </xdr:twoCellAnchor>
</xdr:wsDr>
</file>

<file path=xl/drawings/drawing10.xml><?xml version="1.0" encoding="utf-8"?>
<c:userShapes xmlns:c="http://schemas.openxmlformats.org/drawingml/2006/chart">
  <cdr:relSizeAnchor xmlns:cdr="http://schemas.openxmlformats.org/drawingml/2006/chartDrawing">
    <cdr:from>
      <cdr:x>0.42704</cdr:x>
      <cdr:y>0.17623</cdr:y>
    </cdr:from>
    <cdr:to>
      <cdr:x>0.5972</cdr:x>
      <cdr:y>0.2742</cdr:y>
    </cdr:to>
    <cdr:sp macro="" textlink="">
      <cdr:nvSpPr>
        <cdr:cNvPr id="2" name="Textfeld 1"/>
        <cdr:cNvSpPr txBox="1"/>
      </cdr:nvSpPr>
      <cdr:spPr>
        <a:xfrm xmlns:a="http://schemas.openxmlformats.org/drawingml/2006/main">
          <a:off x="2498178" y="603794"/>
          <a:ext cx="995436" cy="335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Alter von ... bis </a:t>
          </a:r>
        </a:p>
        <a:p xmlns:a="http://schemas.openxmlformats.org/drawingml/2006/main">
          <a:r>
            <a:rPr lang="de-DE" sz="900">
              <a:latin typeface="Arial" panose="020B0604020202020204" pitchFamily="34" charset="0"/>
              <a:cs typeface="Arial" panose="020B0604020202020204" pitchFamily="34" charset="0"/>
            </a:rPr>
            <a:t>unter ... Jahren</a:t>
          </a:r>
        </a:p>
      </cdr:txBody>
    </cdr:sp>
  </cdr:relSizeAnchor>
  <cdr:relSizeAnchor xmlns:cdr="http://schemas.openxmlformats.org/drawingml/2006/chartDrawing">
    <cdr:from>
      <cdr:x>0.01688</cdr:x>
      <cdr:y>0.21469</cdr:y>
    </cdr:from>
    <cdr:to>
      <cdr:x>0.26712</cdr:x>
      <cdr:y>0.27916</cdr:y>
    </cdr:to>
    <cdr:sp macro="" textlink="">
      <cdr:nvSpPr>
        <cdr:cNvPr id="4" name="Textfeld 1"/>
        <cdr:cNvSpPr txBox="1"/>
      </cdr:nvSpPr>
      <cdr:spPr>
        <a:xfrm xmlns:a="http://schemas.openxmlformats.org/drawingml/2006/main">
          <a:off x="98553" y="735587"/>
          <a:ext cx="1460731" cy="2208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dr:relSizeAnchor xmlns:cdr="http://schemas.openxmlformats.org/drawingml/2006/chartDrawing">
    <cdr:from>
      <cdr:x>0.15977</cdr:x>
      <cdr:y>0.02144</cdr:y>
    </cdr:from>
    <cdr:to>
      <cdr:x>0.84013</cdr:x>
      <cdr:y>0.18278</cdr:y>
    </cdr:to>
    <cdr:sp macro="" textlink="">
      <cdr:nvSpPr>
        <cdr:cNvPr id="6" name="Textfeld 5"/>
        <cdr:cNvSpPr txBox="1"/>
      </cdr:nvSpPr>
      <cdr:spPr>
        <a:xfrm xmlns:a="http://schemas.openxmlformats.org/drawingml/2006/main">
          <a:off x="934643" y="73476"/>
          <a:ext cx="3980090" cy="55279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Kinder in öffentlich geförderter Kindertagespflege* und Kinder in Kindertageseinrichtungen nach Altersjahren</a:t>
          </a:r>
          <a:endParaRPr lang="de-DE" sz="1000">
            <a:effectLst/>
            <a:latin typeface="Arial" panose="020B0604020202020204" pitchFamily="34" charset="0"/>
            <a:cs typeface="Arial" panose="020B0604020202020204" pitchFamily="34" charset="0"/>
          </a:endParaRPr>
        </a:p>
        <a:p xmlns:a="http://schemas.openxmlformats.org/drawingml/2006/main">
          <a:pPr algn="ctr" rtl="0"/>
          <a:r>
            <a:rPr lang="de-DE" sz="1000" b="0" i="0" baseline="0">
              <a:effectLst/>
              <a:latin typeface="Arial" panose="020B0604020202020204" pitchFamily="34" charset="0"/>
              <a:ea typeface="+mn-ea"/>
              <a:cs typeface="Arial" panose="020B0604020202020204" pitchFamily="34" charset="0"/>
            </a:rPr>
            <a:t>- Veränderung 2042 gegenüber 2022 -</a:t>
          </a:r>
          <a:endParaRPr lang="de-DE" sz="1000">
            <a:effectLst/>
            <a:latin typeface="Arial" panose="020B0604020202020204" pitchFamily="34" charset="0"/>
            <a:cs typeface="Arial" panose="020B0604020202020204" pitchFamily="34" charset="0"/>
          </a:endParaRPr>
        </a:p>
        <a:p xmlns:a="http://schemas.openxmlformats.org/drawingml/2006/main">
          <a:endParaRPr lang="de-DE" sz="1100"/>
        </a:p>
      </cdr:txBody>
    </cdr:sp>
  </cdr:relSizeAnchor>
</c:userShapes>
</file>

<file path=xl/drawings/drawing11.xml><?xml version="1.0" encoding="utf-8"?>
<c:userShapes xmlns:c="http://schemas.openxmlformats.org/drawingml/2006/chart">
  <cdr:relSizeAnchor xmlns:cdr="http://schemas.openxmlformats.org/drawingml/2006/chartDrawing">
    <cdr:from>
      <cdr:x>0.55521</cdr:x>
      <cdr:y>0.05218</cdr:y>
    </cdr:from>
    <cdr:to>
      <cdr:x>0.98922</cdr:x>
      <cdr:y>0.13594</cdr:y>
    </cdr:to>
    <cdr:sp macro="" textlink="">
      <cdr:nvSpPr>
        <cdr:cNvPr id="3" name="Textfeld 1"/>
        <cdr:cNvSpPr txBox="1"/>
      </cdr:nvSpPr>
      <cdr:spPr>
        <a:xfrm xmlns:a="http://schemas.openxmlformats.org/drawingml/2006/main">
          <a:off x="1785070" y="150450"/>
          <a:ext cx="1395394" cy="241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userShapes>
</file>

<file path=xl/drawings/drawing12.xml><?xml version="1.0" encoding="utf-8"?>
<c:userShapes xmlns:c="http://schemas.openxmlformats.org/drawingml/2006/chart">
  <cdr:relSizeAnchor xmlns:cdr="http://schemas.openxmlformats.org/drawingml/2006/chartDrawing">
    <cdr:from>
      <cdr:x>0.42936</cdr:x>
      <cdr:y>0.22196</cdr:y>
    </cdr:from>
    <cdr:to>
      <cdr:x>0.59952</cdr:x>
      <cdr:y>0.31994</cdr:y>
    </cdr:to>
    <cdr:sp macro="" textlink="">
      <cdr:nvSpPr>
        <cdr:cNvPr id="2" name="Textfeld 1"/>
        <cdr:cNvSpPr txBox="1"/>
      </cdr:nvSpPr>
      <cdr:spPr>
        <a:xfrm xmlns:a="http://schemas.openxmlformats.org/drawingml/2006/main">
          <a:off x="2560105" y="558146"/>
          <a:ext cx="1014605" cy="246380"/>
        </a:xfrm>
        <a:prstGeom xmlns:a="http://schemas.openxmlformats.org/drawingml/2006/main" prst="rect">
          <a:avLst/>
        </a:prstGeom>
      </cdr:spPr>
      <cdr:txBody>
        <a:bodyPr xmlns:a="http://schemas.openxmlformats.org/drawingml/2006/main" wrap="square" l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Alter der Kinder</a:t>
          </a:r>
        </a:p>
      </cdr:txBody>
    </cdr:sp>
  </cdr:relSizeAnchor>
  <cdr:relSizeAnchor xmlns:cdr="http://schemas.openxmlformats.org/drawingml/2006/chartDrawing">
    <cdr:from>
      <cdr:x>0.09721</cdr:x>
      <cdr:y>0.01207</cdr:y>
    </cdr:from>
    <cdr:to>
      <cdr:x>0.90387</cdr:x>
      <cdr:y>0.24593</cdr:y>
    </cdr:to>
    <cdr:sp macro="" textlink="">
      <cdr:nvSpPr>
        <cdr:cNvPr id="5" name="Textfeld 4"/>
        <cdr:cNvSpPr txBox="1"/>
      </cdr:nvSpPr>
      <cdr:spPr>
        <a:xfrm xmlns:a="http://schemas.openxmlformats.org/drawingml/2006/main">
          <a:off x="567759" y="30274"/>
          <a:ext cx="4711473" cy="586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Kinder in öffentlich geförderter Kindertagespflege* und Kinder in Kindertageseinrichtungen nach Altersgruppen</a:t>
          </a:r>
          <a:endParaRPr lang="de-DE" sz="1000">
            <a:effectLst/>
            <a:latin typeface="Arial" panose="020B0604020202020204" pitchFamily="34" charset="0"/>
            <a:cs typeface="Arial" panose="020B0604020202020204" pitchFamily="34" charset="0"/>
          </a:endParaRPr>
        </a:p>
        <a:p xmlns:a="http://schemas.openxmlformats.org/drawingml/2006/main">
          <a:pPr algn="ctr" rtl="0"/>
          <a:r>
            <a:rPr lang="de-DE" sz="1000" b="0" i="0" baseline="0">
              <a:effectLst/>
              <a:latin typeface="Arial" panose="020B0604020202020204" pitchFamily="34" charset="0"/>
              <a:ea typeface="+mn-ea"/>
              <a:cs typeface="Arial" panose="020B0604020202020204" pitchFamily="34" charset="0"/>
            </a:rPr>
            <a:t>- Veränderung 2042 gegenüber 2022 -</a:t>
          </a:r>
          <a:endParaRPr lang="de-DE" sz="1000">
            <a:effectLst/>
            <a:latin typeface="Arial" panose="020B0604020202020204" pitchFamily="34" charset="0"/>
            <a:cs typeface="Arial" panose="020B0604020202020204" pitchFamily="34" charset="0"/>
          </a:endParaRPr>
        </a:p>
        <a:p xmlns:a="http://schemas.openxmlformats.org/drawingml/2006/main">
          <a:endParaRPr lang="de-DE" sz="1100"/>
        </a:p>
      </cdr:txBody>
    </cdr:sp>
  </cdr:relSizeAnchor>
</c:userShapes>
</file>

<file path=xl/drawings/drawing13.xml><?xml version="1.0" encoding="utf-8"?>
<c:userShapes xmlns:c="http://schemas.openxmlformats.org/drawingml/2006/chart">
  <cdr:relSizeAnchor xmlns:cdr="http://schemas.openxmlformats.org/drawingml/2006/chartDrawing">
    <cdr:from>
      <cdr:x>0.54166</cdr:x>
      <cdr:y>0.00702</cdr:y>
    </cdr:from>
    <cdr:to>
      <cdr:x>0.97093</cdr:x>
      <cdr:y>0.10476</cdr:y>
    </cdr:to>
    <cdr:sp macro="" textlink="">
      <cdr:nvSpPr>
        <cdr:cNvPr id="3" name="Textfeld 1"/>
        <cdr:cNvSpPr txBox="1"/>
      </cdr:nvSpPr>
      <cdr:spPr>
        <a:xfrm xmlns:a="http://schemas.openxmlformats.org/drawingml/2006/main">
          <a:off x="1773180" y="13265"/>
          <a:ext cx="1405258" cy="184691"/>
        </a:xfrm>
        <a:prstGeom xmlns:a="http://schemas.openxmlformats.org/drawingml/2006/main" prst="rect">
          <a:avLst/>
        </a:prstGeom>
      </cdr:spPr>
      <cdr:txBody>
        <a:bodyPr xmlns:a="http://schemas.openxmlformats.org/drawingml/2006/main" wrap="square" lIns="72000" rIns="54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95250</xdr:rowOff>
    </xdr:from>
    <xdr:to>
      <xdr:col>0</xdr:col>
      <xdr:colOff>0</xdr:colOff>
      <xdr:row>43</xdr:row>
      <xdr:rowOff>152401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0</xdr:row>
      <xdr:rowOff>85725</xdr:rowOff>
    </xdr:from>
    <xdr:to>
      <xdr:col>7</xdr:col>
      <xdr:colOff>295276</xdr:colOff>
      <xdr:row>39</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15</xdr:col>
      <xdr:colOff>278561</xdr:colOff>
      <xdr:row>42</xdr:row>
      <xdr:rowOff>17971</xdr:rowOff>
    </xdr:from>
    <xdr:ext cx="184731" cy="264560"/>
    <xdr:sp macro="" textlink="">
      <xdr:nvSpPr>
        <xdr:cNvPr id="2" name="Textfeld 1"/>
        <xdr:cNvSpPr txBox="1"/>
      </xdr:nvSpPr>
      <xdr:spPr>
        <a:xfrm>
          <a:off x="10184561" y="8018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95832</xdr:colOff>
      <xdr:row>0</xdr:row>
      <xdr:rowOff>85920</xdr:rowOff>
    </xdr:from>
    <xdr:to>
      <xdr:col>8</xdr:col>
      <xdr:colOff>648575</xdr:colOff>
      <xdr:row>50</xdr:row>
      <xdr:rowOff>76394</xdr:rowOff>
    </xdr:to>
    <xdr:grpSp>
      <xdr:nvGrpSpPr>
        <xdr:cNvPr id="15" name="Gruppieren 14"/>
        <xdr:cNvGrpSpPr/>
      </xdr:nvGrpSpPr>
      <xdr:grpSpPr>
        <a:xfrm>
          <a:off x="95832" y="85920"/>
          <a:ext cx="5917845" cy="8368586"/>
          <a:chOff x="66675" y="76200"/>
          <a:chExt cx="5917845" cy="8368586"/>
        </a:xfrm>
      </xdr:grpSpPr>
      <xdr:graphicFrame macro="">
        <xdr:nvGraphicFramePr>
          <xdr:cNvPr id="12" name="Diagramm 11"/>
          <xdr:cNvGraphicFramePr>
            <a:graphicFrameLocks/>
          </xdr:cNvGraphicFramePr>
        </xdr:nvGraphicFramePr>
        <xdr:xfrm>
          <a:off x="88445" y="76200"/>
          <a:ext cx="5825316" cy="434359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4" name="Gruppieren 13"/>
          <xdr:cNvGrpSpPr/>
        </xdr:nvGrpSpPr>
        <xdr:grpSpPr>
          <a:xfrm>
            <a:off x="66675" y="4692424"/>
            <a:ext cx="5917845" cy="3752362"/>
            <a:chOff x="66675" y="4692424"/>
            <a:chExt cx="5917845" cy="3752362"/>
          </a:xfrm>
        </xdr:grpSpPr>
        <xdr:grpSp>
          <xdr:nvGrpSpPr>
            <xdr:cNvPr id="3" name="Gruppieren 2"/>
            <xdr:cNvGrpSpPr/>
          </xdr:nvGrpSpPr>
          <xdr:grpSpPr>
            <a:xfrm>
              <a:off x="66675" y="4692424"/>
              <a:ext cx="5917845" cy="3752362"/>
              <a:chOff x="9212585" y="3612126"/>
              <a:chExt cx="5898769" cy="3163834"/>
            </a:xfrm>
          </xdr:grpSpPr>
          <xdr:grpSp>
            <xdr:nvGrpSpPr>
              <xdr:cNvPr id="4" name="Gruppieren 3"/>
              <xdr:cNvGrpSpPr/>
            </xdr:nvGrpSpPr>
            <xdr:grpSpPr>
              <a:xfrm>
                <a:off x="9212585" y="3612126"/>
                <a:ext cx="5842744" cy="3163834"/>
                <a:chOff x="8258180" y="6887560"/>
                <a:chExt cx="5847394" cy="2870137"/>
              </a:xfrm>
            </xdr:grpSpPr>
            <xdr:sp macro="" textlink="">
              <xdr:nvSpPr>
                <xdr:cNvPr id="7" name="Textfeld 6"/>
                <xdr:cNvSpPr txBox="1"/>
              </xdr:nvSpPr>
              <xdr:spPr>
                <a:xfrm>
                  <a:off x="8278967" y="6887560"/>
                  <a:ext cx="5816881" cy="2849248"/>
                </a:xfrm>
                <a:prstGeom prst="rect">
                  <a:avLst/>
                </a:prstGeom>
                <a:solidFill>
                  <a:schemeClr val="bg1"/>
                </a:solidFill>
                <a:ln w="63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lgn="ctr" rtl="0"/>
                  <a:r>
                    <a:rPr lang="de-DE" sz="1000" b="1" i="0" baseline="0">
                      <a:effectLst/>
                      <a:latin typeface="Arial" panose="020B0604020202020204" pitchFamily="34" charset="0"/>
                      <a:ea typeface="+mn-ea"/>
                      <a:cs typeface="Arial" panose="020B0604020202020204" pitchFamily="34" charset="0"/>
                    </a:rPr>
                    <a:t>Schüler an allgemeinbildenden und berufsbildenden Schulen nach Schulart</a:t>
                  </a:r>
                  <a:endParaRPr lang="de-DE" sz="1000">
                    <a:effectLst/>
                    <a:latin typeface="Arial" panose="020B0604020202020204" pitchFamily="34" charset="0"/>
                    <a:cs typeface="Arial" panose="020B0604020202020204" pitchFamily="34" charset="0"/>
                  </a:endParaRPr>
                </a:p>
                <a:p>
                  <a:pPr algn="ctr" rtl="0"/>
                  <a:r>
                    <a:rPr lang="de-DE" sz="1000" b="0" i="0" baseline="0">
                      <a:effectLst/>
                      <a:latin typeface="Arial" panose="020B0604020202020204" pitchFamily="34" charset="0"/>
                      <a:ea typeface="+mn-ea"/>
                      <a:cs typeface="Arial" panose="020B0604020202020204" pitchFamily="34" charset="0"/>
                    </a:rPr>
                    <a:t>- Veränderung 2041/42 gegenüber 2022/23 -</a:t>
                  </a:r>
                  <a:endParaRPr lang="de-DE" sz="1000">
                    <a:effectLst/>
                    <a:latin typeface="Arial" panose="020B0604020202020204" pitchFamily="34" charset="0"/>
                    <a:cs typeface="Arial" panose="020B0604020202020204" pitchFamily="34" charset="0"/>
                  </a:endParaRPr>
                </a:p>
              </xdr:txBody>
            </xdr:sp>
            <xdr:graphicFrame macro="">
              <xdr:nvGraphicFramePr>
                <xdr:cNvPr id="8" name="Diagramm 7"/>
                <xdr:cNvGraphicFramePr>
                  <a:graphicFrameLocks/>
                </xdr:cNvGraphicFramePr>
              </xdr:nvGraphicFramePr>
              <xdr:xfrm>
                <a:off x="8288756" y="7248358"/>
                <a:ext cx="2330317" cy="239069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Diagramm 8"/>
                <xdr:cNvGraphicFramePr>
                  <a:graphicFrameLocks/>
                </xdr:cNvGraphicFramePr>
              </xdr:nvGraphicFramePr>
              <xdr:xfrm>
                <a:off x="10525994" y="7248358"/>
                <a:ext cx="3579580" cy="2378536"/>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Textfeld 9"/>
                <xdr:cNvSpPr txBox="1"/>
              </xdr:nvSpPr>
              <xdr:spPr>
                <a:xfrm>
                  <a:off x="8258180" y="9572416"/>
                  <a:ext cx="3256433" cy="18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Daten: Thüringer Ministerium für Bildung, Jugend und Sport 2023</a:t>
                  </a:r>
                </a:p>
              </xdr:txBody>
            </xdr:sp>
          </xdr:grpSp>
          <xdr:sp macro="" textlink="">
            <xdr:nvSpPr>
              <xdr:cNvPr id="5" name="Textfeld 4"/>
              <xdr:cNvSpPr txBox="1"/>
            </xdr:nvSpPr>
            <xdr:spPr>
              <a:xfrm>
                <a:off x="9329114" y="3984913"/>
                <a:ext cx="1409211" cy="194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900">
                    <a:latin typeface="Arial" panose="020B0604020202020204" pitchFamily="34" charset="0"/>
                    <a:cs typeface="Arial" panose="020B0604020202020204" pitchFamily="34" charset="0"/>
                  </a:rPr>
                  <a:t>Relative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xdr:txBody>
          </xdr:sp>
          <xdr:sp macro="" textlink="">
            <xdr:nvSpPr>
              <xdr:cNvPr id="6" name="Textfeld 5"/>
              <xdr:cNvSpPr txBox="1"/>
            </xdr:nvSpPr>
            <xdr:spPr>
              <a:xfrm>
                <a:off x="13775894" y="3980529"/>
                <a:ext cx="1335460" cy="195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900">
                    <a:latin typeface="Arial" panose="020B0604020202020204" pitchFamily="34" charset="0"/>
                    <a:cs typeface="Arial" panose="020B0604020202020204" pitchFamily="34" charset="0"/>
                  </a:rPr>
                  <a:t>Absolute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xdr:txBody>
          </xdr:sp>
        </xdr:grpSp>
        <xdr:sp macro="" textlink="">
          <xdr:nvSpPr>
            <xdr:cNvPr id="13" name="Textfeld 1"/>
            <xdr:cNvSpPr txBox="1"/>
          </xdr:nvSpPr>
          <xdr:spPr>
            <a:xfrm>
              <a:off x="2632593" y="5168674"/>
              <a:ext cx="917546" cy="34221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a:latin typeface="Arial" panose="020B0604020202020204" pitchFamily="34" charset="0"/>
                  <a:cs typeface="Arial" panose="020B0604020202020204" pitchFamily="34" charset="0"/>
                </a:rPr>
                <a:t>Schüler an ...</a:t>
              </a:r>
            </a:p>
          </xdr:txBody>
        </xdr:sp>
      </xdr:grpSp>
    </xdr:grpSp>
    <xdr:clientData/>
  </xdr:twoCellAnchor>
</xdr:wsDr>
</file>

<file path=xl/drawings/drawing16.xml><?xml version="1.0" encoding="utf-8"?>
<c:userShapes xmlns:c="http://schemas.openxmlformats.org/drawingml/2006/chart">
  <cdr:relSizeAnchor xmlns:cdr="http://schemas.openxmlformats.org/drawingml/2006/chartDrawing">
    <cdr:from>
      <cdr:x>0</cdr:x>
      <cdr:y>0.95302</cdr:y>
    </cdr:from>
    <cdr:to>
      <cdr:x>0.68499</cdr:x>
      <cdr:y>1</cdr:y>
    </cdr:to>
    <cdr:sp macro="" textlink="">
      <cdr:nvSpPr>
        <cdr:cNvPr id="2" name="Textfeld 1"/>
        <cdr:cNvSpPr txBox="1"/>
      </cdr:nvSpPr>
      <cdr:spPr>
        <a:xfrm xmlns:a="http://schemas.openxmlformats.org/drawingml/2006/main">
          <a:off x="0" y="4057649"/>
          <a:ext cx="3976688" cy="200025"/>
        </a:xfrm>
        <a:prstGeom xmlns:a="http://schemas.openxmlformats.org/drawingml/2006/main" prst="rect">
          <a:avLst/>
        </a:prstGeom>
      </cdr:spPr>
      <cdr:txBody>
        <a:bodyPr xmlns:a="http://schemas.openxmlformats.org/drawingml/2006/main" vertOverflow="clip" wrap="square" lIns="72000" rtlCol="0"/>
        <a:lstStyle xmlns:a="http://schemas.openxmlformats.org/drawingml/2006/main"/>
        <a:p xmlns:a="http://schemas.openxmlformats.org/drawingml/2006/main">
          <a:r>
            <a:rPr lang="de-DE" sz="800">
              <a:effectLst/>
              <a:latin typeface="Arial" panose="020B0604020202020204" pitchFamily="34" charset="0"/>
              <a:ea typeface="+mn-ea"/>
              <a:cs typeface="Arial" panose="020B0604020202020204" pitchFamily="34" charset="0"/>
            </a:rPr>
            <a:t>Daten: Thüringer Ministerium für Bildung, Jugend und</a:t>
          </a:r>
          <a:r>
            <a:rPr lang="de-DE" sz="800" baseline="0">
              <a:effectLst/>
              <a:latin typeface="Arial" panose="020B0604020202020204" pitchFamily="34" charset="0"/>
              <a:ea typeface="+mn-ea"/>
              <a:cs typeface="Arial" panose="020B0604020202020204" pitchFamily="34" charset="0"/>
            </a:rPr>
            <a:t> Sport 2023</a:t>
          </a:r>
          <a:endParaRPr lang="de-DE"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0.06973</cdr:x>
      <cdr:y>0.70694</cdr:y>
    </cdr:from>
    <cdr:to>
      <cdr:x>0.22724</cdr:x>
      <cdr:y>0.9217</cdr:y>
    </cdr:to>
    <cdr:sp macro="" textlink="">
      <cdr:nvSpPr>
        <cdr:cNvPr id="3" name="Textfeld 2"/>
        <cdr:cNvSpPr txBox="1"/>
      </cdr:nvSpPr>
      <cdr:spPr>
        <a:xfrm xmlns:a="http://schemas.openxmlformats.org/drawingml/2006/main">
          <a:off x="404813" y="3009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Schüler an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76200</xdr:colOff>
      <xdr:row>0</xdr:row>
      <xdr:rowOff>47625</xdr:rowOff>
    </xdr:from>
    <xdr:to>
      <xdr:col>7</xdr:col>
      <xdr:colOff>786719</xdr:colOff>
      <xdr:row>45</xdr:row>
      <xdr:rowOff>127381</xdr:rowOff>
    </xdr:to>
    <xdr:grpSp>
      <xdr:nvGrpSpPr>
        <xdr:cNvPr id="2" name="Gruppieren 1"/>
        <xdr:cNvGrpSpPr/>
      </xdr:nvGrpSpPr>
      <xdr:grpSpPr>
        <a:xfrm>
          <a:off x="76200" y="47625"/>
          <a:ext cx="5854019" cy="7366381"/>
          <a:chOff x="74414" y="95250"/>
          <a:chExt cx="5854019" cy="7366381"/>
        </a:xfrm>
      </xdr:grpSpPr>
      <xdr:graphicFrame macro="">
        <xdr:nvGraphicFramePr>
          <xdr:cNvPr id="14" name="Diagramm 13"/>
          <xdr:cNvGraphicFramePr>
            <a:graphicFrameLocks/>
          </xdr:cNvGraphicFramePr>
        </xdr:nvGraphicFramePr>
        <xdr:xfrm>
          <a:off x="74414" y="95250"/>
          <a:ext cx="5852836" cy="364201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6" name="Gruppieren 15"/>
          <xdr:cNvGrpSpPr/>
        </xdr:nvGrpSpPr>
        <xdr:grpSpPr>
          <a:xfrm>
            <a:off x="78433" y="3994530"/>
            <a:ext cx="5850000" cy="3467101"/>
            <a:chOff x="85725" y="3775074"/>
            <a:chExt cx="5835650" cy="3397251"/>
          </a:xfrm>
        </xdr:grpSpPr>
        <xdr:grpSp>
          <xdr:nvGrpSpPr>
            <xdr:cNvPr id="3" name="Gruppieren 2"/>
            <xdr:cNvGrpSpPr/>
          </xdr:nvGrpSpPr>
          <xdr:grpSpPr>
            <a:xfrm>
              <a:off x="85725" y="3775074"/>
              <a:ext cx="5835650" cy="3397251"/>
              <a:chOff x="114300" y="209549"/>
              <a:chExt cx="5842800" cy="3362784"/>
            </a:xfrm>
          </xdr:grpSpPr>
          <xdr:grpSp>
            <xdr:nvGrpSpPr>
              <xdr:cNvPr id="5" name="Gruppieren 4"/>
              <xdr:cNvGrpSpPr/>
            </xdr:nvGrpSpPr>
            <xdr:grpSpPr>
              <a:xfrm>
                <a:off x="114300" y="209549"/>
                <a:ext cx="5842800" cy="3362784"/>
                <a:chOff x="885825" y="2152650"/>
                <a:chExt cx="5976000" cy="2610278"/>
              </a:xfrm>
            </xdr:grpSpPr>
            <xdr:grpSp>
              <xdr:nvGrpSpPr>
                <xdr:cNvPr id="8" name="Gruppieren 7"/>
                <xdr:cNvGrpSpPr/>
              </xdr:nvGrpSpPr>
              <xdr:grpSpPr>
                <a:xfrm>
                  <a:off x="885825" y="2152650"/>
                  <a:ext cx="5976000" cy="2610278"/>
                  <a:chOff x="57964" y="9867900"/>
                  <a:chExt cx="6124590" cy="3036998"/>
                </a:xfrm>
              </xdr:grpSpPr>
              <xdr:sp macro="" textlink="">
                <xdr:nvSpPr>
                  <xdr:cNvPr id="11" name="Textfeld 10"/>
                  <xdr:cNvSpPr txBox="1"/>
                </xdr:nvSpPr>
                <xdr:spPr>
                  <a:xfrm>
                    <a:off x="57964" y="9867900"/>
                    <a:ext cx="6124590"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2" name="Diagramm 11"/>
                  <xdr:cNvGraphicFramePr>
                    <a:graphicFrameLocks/>
                  </xdr:cNvGraphicFramePr>
                </xdr:nvGraphicFramePr>
                <xdr:xfrm>
                  <a:off x="193209" y="9888235"/>
                  <a:ext cx="2766675" cy="296622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3" name="Diagramm 12"/>
                  <xdr:cNvGraphicFramePr>
                    <a:graphicFrameLocks/>
                  </xdr:cNvGraphicFramePr>
                </xdr:nvGraphicFramePr>
                <xdr:xfrm>
                  <a:off x="2820563" y="9878982"/>
                  <a:ext cx="3292802" cy="2960244"/>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9" name="Textfeld 8"/>
                <xdr:cNvSpPr txBox="1"/>
              </xdr:nvSpPr>
              <xdr:spPr>
                <a:xfrm>
                  <a:off x="1979463" y="4498692"/>
                  <a:ext cx="595681" cy="174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900">
                      <a:latin typeface="Arial" panose="020B0604020202020204" pitchFamily="34" charset="0"/>
                      <a:cs typeface="Arial" panose="020B0604020202020204" pitchFamily="34" charset="0"/>
                    </a:rPr>
                    <a:t>Prozent</a:t>
                  </a:r>
                </a:p>
              </xdr:txBody>
            </xdr:sp>
            <xdr:sp macro="" textlink="">
              <xdr:nvSpPr>
                <xdr:cNvPr id="10" name="Textfeld 9"/>
                <xdr:cNvSpPr txBox="1"/>
              </xdr:nvSpPr>
              <xdr:spPr>
                <a:xfrm>
                  <a:off x="5039811" y="4489919"/>
                  <a:ext cx="648278" cy="174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900">
                      <a:latin typeface="Arial" panose="020B0604020202020204" pitchFamily="34" charset="0"/>
                      <a:cs typeface="Arial" panose="020B0604020202020204" pitchFamily="34" charset="0"/>
                    </a:rPr>
                    <a:t>Tausend</a:t>
                  </a:r>
                </a:p>
              </xdr:txBody>
            </xdr:sp>
          </xdr:grpSp>
          <xdr:sp macro="" textlink="">
            <xdr:nvSpPr>
              <xdr:cNvPr id="6" name="Textfeld 5"/>
              <xdr:cNvSpPr txBox="1"/>
            </xdr:nvSpPr>
            <xdr:spPr>
              <a:xfrm>
                <a:off x="1542794" y="372942"/>
                <a:ext cx="2914651" cy="47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latin typeface="Arial" panose="020B0604020202020204" pitchFamily="34" charset="0"/>
                    <a:cs typeface="Arial" panose="020B0604020202020204" pitchFamily="34" charset="0"/>
                  </a:rPr>
                  <a:t>Erwerbspersonen* nach Geschlecht</a:t>
                </a:r>
              </a:p>
              <a:p>
                <a:pPr marL="0" marR="0" lvl="0" indent="0" algn="ctr"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Veränderung 2042 gegenüber 2022 - </a:t>
                </a:r>
                <a:endParaRPr lang="de-DE" sz="1000">
                  <a:effectLst/>
                  <a:latin typeface="Arial" panose="020B0604020202020204" pitchFamily="34" charset="0"/>
                  <a:cs typeface="Arial" panose="020B0604020202020204" pitchFamily="34" charset="0"/>
                </a:endParaRPr>
              </a:p>
              <a:p>
                <a:pPr algn="ctr"/>
                <a:endParaRPr lang="de-DE" sz="1000" b="1">
                  <a:latin typeface="Arial" panose="020B0604020202020204" pitchFamily="34" charset="0"/>
                  <a:cs typeface="Arial" panose="020B0604020202020204" pitchFamily="34" charset="0"/>
                </a:endParaRPr>
              </a:p>
            </xdr:txBody>
          </xdr:sp>
        </xdr:grpSp>
        <xdr:sp macro="" textlink="">
          <xdr:nvSpPr>
            <xdr:cNvPr id="4" name="Textfeld 3"/>
            <xdr:cNvSpPr txBox="1"/>
          </xdr:nvSpPr>
          <xdr:spPr>
            <a:xfrm>
              <a:off x="4156995" y="4425744"/>
              <a:ext cx="1577578" cy="24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108000" rtlCol="0" anchor="t"/>
            <a:lstStyle/>
            <a:p>
              <a:pPr algn="r"/>
              <a:r>
                <a:rPr lang="de-DE" sz="900">
                  <a:latin typeface="Arial" panose="020B0604020202020204" pitchFamily="34" charset="0"/>
                  <a:cs typeface="Arial" panose="020B0604020202020204" pitchFamily="34" charset="0"/>
                </a:rPr>
                <a:t>Absolute Veränderung</a:t>
              </a:r>
            </a:p>
          </xdr:txBody>
        </xdr:sp>
      </xdr:grpSp>
    </xdr:grpSp>
    <xdr:clientData/>
  </xdr:twoCellAnchor>
</xdr:wsDr>
</file>

<file path=xl/drawings/drawing18.xml><?xml version="1.0" encoding="utf-8"?>
<c:userShapes xmlns:c="http://schemas.openxmlformats.org/drawingml/2006/chart">
  <cdr:relSizeAnchor xmlns:cdr="http://schemas.openxmlformats.org/drawingml/2006/chartDrawing">
    <cdr:from>
      <cdr:x>0.06212</cdr:x>
      <cdr:y>0.88304</cdr:y>
    </cdr:from>
    <cdr:to>
      <cdr:x>0.44058</cdr:x>
      <cdr:y>0.95614</cdr:y>
    </cdr:to>
    <cdr:sp macro="" textlink="">
      <cdr:nvSpPr>
        <cdr:cNvPr id="2" name="Textfeld 1"/>
        <cdr:cNvSpPr txBox="1"/>
      </cdr:nvSpPr>
      <cdr:spPr>
        <a:xfrm xmlns:a="http://schemas.openxmlformats.org/drawingml/2006/main">
          <a:off x="363730" y="2897541"/>
          <a:ext cx="2216025" cy="2398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Erwerbspersonen*</a:t>
          </a:r>
        </a:p>
      </cdr:txBody>
    </cdr:sp>
  </cdr:relSizeAnchor>
  <cdr:relSizeAnchor xmlns:cdr="http://schemas.openxmlformats.org/drawingml/2006/chartDrawing">
    <cdr:from>
      <cdr:x>0.46963</cdr:x>
      <cdr:y>0.88334</cdr:y>
    </cdr:from>
    <cdr:to>
      <cdr:x>0.75185</cdr:x>
      <cdr:y>0.95351</cdr:y>
    </cdr:to>
    <cdr:sp macro="" textlink="">
      <cdr:nvSpPr>
        <cdr:cNvPr id="3" name="Textfeld 2"/>
        <cdr:cNvSpPr txBox="1"/>
      </cdr:nvSpPr>
      <cdr:spPr>
        <a:xfrm xmlns:a="http://schemas.openxmlformats.org/drawingml/2006/main">
          <a:off x="2749839" y="2898530"/>
          <a:ext cx="1652504" cy="230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Erwerbsquoten*</a:t>
          </a:r>
          <a:r>
            <a:rPr lang="de-DE" sz="900" baseline="0">
              <a:latin typeface="Arial" panose="020B0604020202020204" pitchFamily="34" charset="0"/>
              <a:cs typeface="Arial" panose="020B0604020202020204" pitchFamily="34" charset="0"/>
            </a:rPr>
            <a:t>*</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0.94728</cdr:x>
      <cdr:y>0.72535</cdr:y>
    </cdr:from>
    <cdr:to>
      <cdr:x>0.96412</cdr:x>
      <cdr:y>0.75288</cdr:y>
    </cdr:to>
    <cdr:grpSp>
      <cdr:nvGrpSpPr>
        <cdr:cNvPr id="4" name="Gruppieren 3"/>
        <cdr:cNvGrpSpPr/>
      </cdr:nvGrpSpPr>
      <cdr:grpSpPr>
        <a:xfrm xmlns:a="http://schemas.openxmlformats.org/drawingml/2006/main">
          <a:off x="5544274" y="2641735"/>
          <a:ext cx="98562" cy="100265"/>
          <a:chOff x="-8467" y="-15280"/>
          <a:chExt cx="126407" cy="105941"/>
        </a:xfrm>
      </cdr:grpSpPr>
      <cdr:sp macro="" textlink="">
        <cdr:nvSpPr>
          <cdr:cNvPr id="5" name="Diagonaler Streifen 4"/>
          <cdr:cNvSpPr/>
        </cdr:nvSpPr>
        <cdr:spPr>
          <a:xfrm xmlns:a="http://schemas.openxmlformats.org/drawingml/2006/main">
            <a:off x="6592" y="28245"/>
            <a:ext cx="68387" cy="52693"/>
          </a:xfrm>
          <a:prstGeom xmlns:a="http://schemas.openxmlformats.org/drawingml/2006/main" prst="diagStrip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grpSp>
        <cdr:nvGrpSpPr>
          <cdr:cNvPr id="6" name="Gruppieren 5"/>
          <cdr:cNvGrpSpPr/>
        </cdr:nvGrpSpPr>
        <cdr:grpSpPr>
          <a:xfrm xmlns:a="http://schemas.openxmlformats.org/drawingml/2006/main">
            <a:off x="-8467" y="-15280"/>
            <a:ext cx="126407" cy="105941"/>
            <a:chOff x="-14329" y="-19953"/>
            <a:chExt cx="213933" cy="138343"/>
          </a:xfrm>
        </cdr:grpSpPr>
        <cdr:cxnSp macro="">
          <cdr:nvCxnSpPr>
            <cdr:cNvPr id="7" name="Gerader Verbinder 6"/>
            <cdr:cNvCxnSpPr/>
          </cdr:nvCxnSpPr>
          <cdr:spPr>
            <a:xfrm xmlns:a="http://schemas.openxmlformats.org/drawingml/2006/main" flipV="1">
              <a:off x="-14329" y="-19953"/>
              <a:ext cx="207547" cy="84871"/>
            </a:xfrm>
            <a:prstGeom xmlns:a="http://schemas.openxmlformats.org/drawingml/2006/main" prst="line">
              <a:avLst/>
            </a:prstGeom>
            <a:ln xmlns:a="http://schemas.openxmlformats.org/drawingml/2006/main" w="317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Gerader Verbinder 7"/>
            <cdr:cNvCxnSpPr/>
          </cdr:nvCxnSpPr>
          <cdr:spPr>
            <a:xfrm xmlns:a="http://schemas.openxmlformats.org/drawingml/2006/main" flipV="1">
              <a:off x="-7940" y="33517"/>
              <a:ext cx="207544" cy="84873"/>
            </a:xfrm>
            <a:prstGeom xmlns:a="http://schemas.openxmlformats.org/drawingml/2006/main" prst="line">
              <a:avLst/>
            </a:prstGeom>
            <a:ln xmlns:a="http://schemas.openxmlformats.org/drawingml/2006/main" w="317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dr:relSizeAnchor xmlns:cdr="http://schemas.openxmlformats.org/drawingml/2006/chartDrawing">
    <cdr:from>
      <cdr:x>0.96557</cdr:x>
      <cdr:y>0.73229</cdr:y>
    </cdr:from>
    <cdr:to>
      <cdr:x>0.98157</cdr:x>
      <cdr:y>0.78459</cdr:y>
    </cdr:to>
    <cdr:sp macro="" textlink="">
      <cdr:nvSpPr>
        <cdr:cNvPr id="9" name="Textfeld 8"/>
        <cdr:cNvSpPr txBox="1"/>
      </cdr:nvSpPr>
      <cdr:spPr>
        <a:xfrm xmlns:a="http://schemas.openxmlformats.org/drawingml/2006/main">
          <a:off x="5631182" y="2667000"/>
          <a:ext cx="93344"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0 </a:t>
          </a:r>
        </a:p>
      </cdr:txBody>
    </cdr:sp>
  </cdr:relSizeAnchor>
</c:userShapes>
</file>

<file path=xl/drawings/drawing19.xml><?xml version="1.0" encoding="utf-8"?>
<c:userShapes xmlns:c="http://schemas.openxmlformats.org/drawingml/2006/chart">
  <cdr:relSizeAnchor xmlns:cdr="http://schemas.openxmlformats.org/drawingml/2006/chartDrawing">
    <cdr:from>
      <cdr:x>0.02775</cdr:x>
      <cdr:y>0.17764</cdr:y>
    </cdr:from>
    <cdr:to>
      <cdr:x>0.53209</cdr:x>
      <cdr:y>0.25239</cdr:y>
    </cdr:to>
    <cdr:sp macro="" textlink="">
      <cdr:nvSpPr>
        <cdr:cNvPr id="2" name="Textfeld 1"/>
        <cdr:cNvSpPr txBox="1"/>
      </cdr:nvSpPr>
      <cdr:spPr>
        <a:xfrm xmlns:a="http://schemas.openxmlformats.org/drawingml/2006/main">
          <a:off x="72956" y="601549"/>
          <a:ext cx="1325938" cy="253127"/>
        </a:xfrm>
        <a:prstGeom xmlns:a="http://schemas.openxmlformats.org/drawingml/2006/main" prst="rect">
          <a:avLst/>
        </a:prstGeom>
      </cdr:spPr>
      <cdr:txBody>
        <a:bodyPr xmlns:a="http://schemas.openxmlformats.org/drawingml/2006/main" vertOverflow="clip" wrap="none"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2.xml><?xml version="1.0" encoding="utf-8"?>
<c:userShapes xmlns:c="http://schemas.openxmlformats.org/drawingml/2006/chart">
  <cdr:relSizeAnchor xmlns:cdr="http://schemas.openxmlformats.org/drawingml/2006/chartDrawing">
    <cdr:from>
      <cdr:x>0.50808</cdr:x>
      <cdr:y>0.14625</cdr:y>
    </cdr:from>
    <cdr:to>
      <cdr:x>0.50808</cdr:x>
      <cdr:y>0.63317</cdr:y>
    </cdr:to>
    <cdr:cxnSp macro="">
      <cdr:nvCxnSpPr>
        <cdr:cNvPr id="3" name="Gerader Verbinder 2"/>
        <cdr:cNvCxnSpPr/>
      </cdr:nvCxnSpPr>
      <cdr:spPr>
        <a:xfrm xmlns:a="http://schemas.openxmlformats.org/drawingml/2006/main" flipV="1">
          <a:off x="2963746" y="428916"/>
          <a:ext cx="0" cy="1428001"/>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0</xdr:col>
      <xdr:colOff>66675</xdr:colOff>
      <xdr:row>0</xdr:row>
      <xdr:rowOff>68591</xdr:rowOff>
    </xdr:from>
    <xdr:to>
      <xdr:col>7</xdr:col>
      <xdr:colOff>564675</xdr:colOff>
      <xdr:row>64</xdr:row>
      <xdr:rowOff>114964</xdr:rowOff>
    </xdr:to>
    <xdr:grpSp>
      <xdr:nvGrpSpPr>
        <xdr:cNvPr id="2" name="Gruppieren 1"/>
        <xdr:cNvGrpSpPr/>
      </xdr:nvGrpSpPr>
      <xdr:grpSpPr>
        <a:xfrm>
          <a:off x="66675" y="68591"/>
          <a:ext cx="5832000" cy="9276098"/>
          <a:chOff x="95250" y="68591"/>
          <a:chExt cx="5832000" cy="9276098"/>
        </a:xfrm>
      </xdr:grpSpPr>
      <xdr:graphicFrame macro="">
        <xdr:nvGraphicFramePr>
          <xdr:cNvPr id="3" name="Diagramm 2"/>
          <xdr:cNvGraphicFramePr>
            <a:graphicFrameLocks/>
          </xdr:cNvGraphicFramePr>
        </xdr:nvGraphicFramePr>
        <xdr:xfrm>
          <a:off x="95250" y="6542692"/>
          <a:ext cx="5832000" cy="280199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Diagramm 3"/>
          <xdr:cNvGraphicFramePr>
            <a:graphicFrameLocks/>
          </xdr:cNvGraphicFramePr>
        </xdr:nvGraphicFramePr>
        <xdr:xfrm>
          <a:off x="95250" y="68591"/>
          <a:ext cx="5832000" cy="2837766"/>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22" name="Gruppieren 21"/>
          <xdr:cNvGrpSpPr/>
        </xdr:nvGrpSpPr>
        <xdr:grpSpPr>
          <a:xfrm>
            <a:off x="95250" y="2985691"/>
            <a:ext cx="5832000" cy="3473053"/>
            <a:chOff x="9810750" y="209550"/>
            <a:chExt cx="5896880" cy="3552825"/>
          </a:xfrm>
        </xdr:grpSpPr>
        <xdr:grpSp>
          <xdr:nvGrpSpPr>
            <xdr:cNvPr id="7" name="Gruppieren 6"/>
            <xdr:cNvGrpSpPr/>
          </xdr:nvGrpSpPr>
          <xdr:grpSpPr>
            <a:xfrm>
              <a:off x="9810750" y="209550"/>
              <a:ext cx="5896880" cy="3552825"/>
              <a:chOff x="114300" y="209549"/>
              <a:chExt cx="5824877" cy="3362784"/>
            </a:xfrm>
          </xdr:grpSpPr>
          <xdr:sp macro="" textlink="">
            <xdr:nvSpPr>
              <xdr:cNvPr id="15" name="Textfeld 14"/>
              <xdr:cNvSpPr txBox="1"/>
            </xdr:nvSpPr>
            <xdr:spPr>
              <a:xfrm>
                <a:off x="114300" y="209549"/>
                <a:ext cx="5824877" cy="3362784"/>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sp macro="" textlink="">
            <xdr:nvSpPr>
              <xdr:cNvPr id="10" name="Textfeld 9"/>
              <xdr:cNvSpPr txBox="1"/>
            </xdr:nvSpPr>
            <xdr:spPr>
              <a:xfrm>
                <a:off x="1142513" y="252703"/>
                <a:ext cx="3791704" cy="426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de-DE" sz="1000" b="1" i="0" baseline="0">
                    <a:solidFill>
                      <a:schemeClr val="dk1"/>
                    </a:solidFill>
                    <a:effectLst/>
                    <a:latin typeface="Arial" panose="020B0604020202020204" pitchFamily="34" charset="0"/>
                    <a:ea typeface="+mn-ea"/>
                    <a:cs typeface="Arial" panose="020B0604020202020204" pitchFamily="34" charset="0"/>
                  </a:rPr>
                  <a:t>Erwerbspersonen* nach Altersgruppen und Geschlecht</a:t>
                </a:r>
                <a:endParaRPr lang="de-DE" sz="1000">
                  <a:effectLst/>
                  <a:latin typeface="Arial" panose="020B0604020202020204" pitchFamily="34" charset="0"/>
                  <a:cs typeface="Arial" panose="020B0604020202020204" pitchFamily="34" charset="0"/>
                </a:endParaRPr>
              </a:p>
              <a:p>
                <a:pPr algn="ctr" rtl="0"/>
                <a:r>
                  <a:rPr lang="de-DE" sz="1000" b="0" i="0" baseline="0">
                    <a:solidFill>
                      <a:schemeClr val="dk1"/>
                    </a:solidFill>
                    <a:effectLst/>
                    <a:latin typeface="Arial" panose="020B0604020202020204" pitchFamily="34" charset="0"/>
                    <a:ea typeface="+mn-ea"/>
                    <a:cs typeface="Arial" panose="020B0604020202020204" pitchFamily="34" charset="0"/>
                  </a:rPr>
                  <a:t>- Veränderung 2042 gegenüber 2022 -</a:t>
                </a:r>
                <a:endParaRPr lang="de-DE" sz="1000">
                  <a:effectLst/>
                  <a:latin typeface="Arial" panose="020B0604020202020204" pitchFamily="34" charset="0"/>
                  <a:cs typeface="Arial" panose="020B0604020202020204" pitchFamily="34" charset="0"/>
                </a:endParaRPr>
              </a:p>
            </xdr:txBody>
          </xdr:sp>
        </xdr:grpSp>
        <xdr:graphicFrame macro="">
          <xdr:nvGraphicFramePr>
            <xdr:cNvPr id="19" name="Diagramm 18"/>
            <xdr:cNvGraphicFramePr>
              <a:graphicFrameLocks/>
            </xdr:cNvGraphicFramePr>
          </xdr:nvGraphicFramePr>
          <xdr:xfrm>
            <a:off x="11717681" y="688133"/>
            <a:ext cx="3960470" cy="304566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 name="Diagramm 17"/>
            <xdr:cNvGraphicFramePr>
              <a:graphicFrameLocks/>
            </xdr:cNvGraphicFramePr>
          </xdr:nvGraphicFramePr>
          <xdr:xfrm>
            <a:off x="9829876" y="647699"/>
            <a:ext cx="2850901" cy="3057525"/>
          </xdr:xfrm>
          <a:graphic>
            <a:graphicData uri="http://schemas.openxmlformats.org/drawingml/2006/chart">
              <c:chart xmlns:c="http://schemas.openxmlformats.org/drawingml/2006/chart" xmlns:r="http://schemas.openxmlformats.org/officeDocument/2006/relationships" r:id="rId4"/>
            </a:graphicData>
          </a:graphic>
        </xdr:graphicFrame>
      </xdr:grpSp>
    </xdr:grpSp>
    <xdr:clientData/>
  </xdr:twoCellAnchor>
</xdr:wsDr>
</file>

<file path=xl/drawings/drawing21.xml><?xml version="1.0" encoding="utf-8"?>
<c:userShapes xmlns:c="http://schemas.openxmlformats.org/drawingml/2006/chart">
  <cdr:relSizeAnchor xmlns:cdr="http://schemas.openxmlformats.org/drawingml/2006/chartDrawing">
    <cdr:from>
      <cdr:x>0.10059</cdr:x>
      <cdr:y>0.85375</cdr:y>
    </cdr:from>
    <cdr:to>
      <cdr:x>0.42096</cdr:x>
      <cdr:y>0.91528</cdr:y>
    </cdr:to>
    <cdr:sp macro="" textlink="">
      <cdr:nvSpPr>
        <cdr:cNvPr id="2" name="Textfeld 1"/>
        <cdr:cNvSpPr txBox="1"/>
      </cdr:nvSpPr>
      <cdr:spPr>
        <a:xfrm xmlns:a="http://schemas.openxmlformats.org/drawingml/2006/main">
          <a:off x="590184" y="2643195"/>
          <a:ext cx="1879740" cy="190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22.xml><?xml version="1.0" encoding="utf-8"?>
<c:userShapes xmlns:c="http://schemas.openxmlformats.org/drawingml/2006/chart">
  <cdr:relSizeAnchor xmlns:cdr="http://schemas.openxmlformats.org/drawingml/2006/chartDrawing">
    <cdr:from>
      <cdr:x>0.14353</cdr:x>
      <cdr:y>0</cdr:y>
    </cdr:from>
    <cdr:to>
      <cdr:x>0.45476</cdr:x>
      <cdr:y>0.12577</cdr:y>
    </cdr:to>
    <cdr:sp macro="" textlink="">
      <cdr:nvSpPr>
        <cdr:cNvPr id="2" name="Textfeld 1"/>
        <cdr:cNvSpPr txBox="1"/>
      </cdr:nvSpPr>
      <cdr:spPr>
        <a:xfrm xmlns:a="http://schemas.openxmlformats.org/drawingml/2006/main">
          <a:off x="560448" y="0"/>
          <a:ext cx="1215250" cy="375672"/>
        </a:xfrm>
        <a:prstGeom xmlns:a="http://schemas.openxmlformats.org/drawingml/2006/main" prst="rect">
          <a:avLst/>
        </a:prstGeom>
      </cdr:spPr>
      <cdr:txBody>
        <a:bodyPr xmlns:a="http://schemas.openxmlformats.org/drawingml/2006/main" vertOverflow="clip" wrap="none" tIns="0"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Alter von … bis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unter … Jahren</a:t>
          </a:r>
          <a:endParaRPr lang="de-DE" sz="9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0.64634</cdr:x>
      <cdr:y>0.02675</cdr:y>
    </cdr:from>
    <cdr:to>
      <cdr:x>1</cdr:x>
      <cdr:y>0.12033</cdr:y>
    </cdr:to>
    <cdr:sp macro="" textlink="">
      <cdr:nvSpPr>
        <cdr:cNvPr id="4" name="Textfeld 3"/>
        <cdr:cNvSpPr txBox="1"/>
      </cdr:nvSpPr>
      <cdr:spPr>
        <a:xfrm xmlns:a="http://schemas.openxmlformats.org/drawingml/2006/main">
          <a:off x="2532844" y="78513"/>
          <a:ext cx="1385905" cy="274665"/>
        </a:xfrm>
        <a:prstGeom xmlns:a="http://schemas.openxmlformats.org/drawingml/2006/main" prst="rect">
          <a:avLst/>
        </a:prstGeom>
      </cdr:spPr>
      <cdr:txBody>
        <a:bodyPr xmlns:a="http://schemas.openxmlformats.org/drawingml/2006/main" vertOverflow="clip" wrap="square" rIns="144000" rtlCol="0"/>
        <a:lstStyle xmlns:a="http://schemas.openxmlformats.org/drawingml/2006/main"/>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userShapes>
</file>

<file path=xl/drawings/drawing23.xml><?xml version="1.0" encoding="utf-8"?>
<c:userShapes xmlns:c="http://schemas.openxmlformats.org/drawingml/2006/chart">
  <cdr:relSizeAnchor xmlns:cdr="http://schemas.openxmlformats.org/drawingml/2006/chartDrawing">
    <cdr:from>
      <cdr:x>0.05051</cdr:x>
      <cdr:y>0.03698</cdr:y>
    </cdr:from>
    <cdr:to>
      <cdr:x>0.59596</cdr:x>
      <cdr:y>0.11625</cdr:y>
    </cdr:to>
    <cdr:sp macro="" textlink="">
      <cdr:nvSpPr>
        <cdr:cNvPr id="4" name="Textfeld 3"/>
        <cdr:cNvSpPr txBox="1"/>
      </cdr:nvSpPr>
      <cdr:spPr>
        <a:xfrm xmlns:a="http://schemas.openxmlformats.org/drawingml/2006/main">
          <a:off x="142089" y="108962"/>
          <a:ext cx="1534393" cy="233574"/>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pPr algn="l"/>
          <a:r>
            <a:rPr lang="de-DE" sz="900">
              <a:latin typeface="Arial" panose="020B0604020202020204" pitchFamily="34" charset="0"/>
              <a:cs typeface="Arial" panose="020B0604020202020204" pitchFamily="34" charset="0"/>
            </a:rPr>
            <a:t>Relative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61233</xdr:colOff>
      <xdr:row>0</xdr:row>
      <xdr:rowOff>73600</xdr:rowOff>
    </xdr:from>
    <xdr:to>
      <xdr:col>7</xdr:col>
      <xdr:colOff>605519</xdr:colOff>
      <xdr:row>37</xdr:row>
      <xdr:rowOff>186171</xdr:rowOff>
    </xdr:to>
    <xdr:grpSp>
      <xdr:nvGrpSpPr>
        <xdr:cNvPr id="13" name="Gruppieren 12"/>
        <xdr:cNvGrpSpPr/>
      </xdr:nvGrpSpPr>
      <xdr:grpSpPr>
        <a:xfrm>
          <a:off x="61233" y="73600"/>
          <a:ext cx="5878286" cy="7161071"/>
          <a:chOff x="61233" y="178375"/>
          <a:chExt cx="5878286" cy="7161071"/>
        </a:xfrm>
      </xdr:grpSpPr>
      <xdr:graphicFrame macro="">
        <xdr:nvGraphicFramePr>
          <xdr:cNvPr id="2" name="Diagramm 1"/>
          <xdr:cNvGraphicFramePr>
            <a:graphicFrameLocks/>
          </xdr:cNvGraphicFramePr>
        </xdr:nvGraphicFramePr>
        <xdr:xfrm>
          <a:off x="61233" y="178375"/>
          <a:ext cx="5878286" cy="3743325"/>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uppieren 2"/>
          <xdr:cNvGrpSpPr/>
        </xdr:nvGrpSpPr>
        <xdr:grpSpPr>
          <a:xfrm>
            <a:off x="63212" y="4100946"/>
            <a:ext cx="5871729" cy="3238500"/>
            <a:chOff x="6511637" y="4043796"/>
            <a:chExt cx="5871729" cy="3238500"/>
          </a:xfrm>
        </xdr:grpSpPr>
        <xdr:grpSp>
          <xdr:nvGrpSpPr>
            <xdr:cNvPr id="4" name="Gruppieren 3"/>
            <xdr:cNvGrpSpPr/>
          </xdr:nvGrpSpPr>
          <xdr:grpSpPr>
            <a:xfrm>
              <a:off x="6511637" y="4043796"/>
              <a:ext cx="5871729" cy="3238500"/>
              <a:chOff x="0" y="123824"/>
              <a:chExt cx="5842800" cy="3362784"/>
            </a:xfrm>
          </xdr:grpSpPr>
          <xdr:grpSp>
            <xdr:nvGrpSpPr>
              <xdr:cNvPr id="6" name="Gruppieren 5"/>
              <xdr:cNvGrpSpPr/>
            </xdr:nvGrpSpPr>
            <xdr:grpSpPr>
              <a:xfrm>
                <a:off x="0" y="123824"/>
                <a:ext cx="5842800" cy="3362784"/>
                <a:chOff x="114300" y="209549"/>
                <a:chExt cx="5842800" cy="3362784"/>
              </a:xfrm>
            </xdr:grpSpPr>
            <xdr:grpSp>
              <xdr:nvGrpSpPr>
                <xdr:cNvPr id="8" name="Gruppieren 7"/>
                <xdr:cNvGrpSpPr/>
              </xdr:nvGrpSpPr>
              <xdr:grpSpPr>
                <a:xfrm>
                  <a:off x="114300" y="209549"/>
                  <a:ext cx="5842800" cy="3362784"/>
                  <a:chOff x="57964" y="9867900"/>
                  <a:chExt cx="6124590" cy="3036998"/>
                </a:xfrm>
              </xdr:grpSpPr>
              <xdr:sp macro="" textlink="">
                <xdr:nvSpPr>
                  <xdr:cNvPr id="10" name="Textfeld 9"/>
                  <xdr:cNvSpPr txBox="1"/>
                </xdr:nvSpPr>
                <xdr:spPr>
                  <a:xfrm>
                    <a:off x="57964" y="9867900"/>
                    <a:ext cx="6124590"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1" name="Diagramm 10"/>
                  <xdr:cNvGraphicFramePr>
                    <a:graphicFrameLocks/>
                  </xdr:cNvGraphicFramePr>
                </xdr:nvGraphicFramePr>
                <xdr:xfrm>
                  <a:off x="193209" y="9888234"/>
                  <a:ext cx="2773483" cy="29679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2" name="Diagramm 11"/>
                  <xdr:cNvGraphicFramePr>
                    <a:graphicFrameLocks/>
                  </xdr:cNvGraphicFramePr>
                </xdr:nvGraphicFramePr>
                <xdr:xfrm>
                  <a:off x="2883168" y="9878982"/>
                  <a:ext cx="3230195" cy="2960244"/>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9" name="Textfeld 8"/>
                <xdr:cNvSpPr txBox="1"/>
              </xdr:nvSpPr>
              <xdr:spPr>
                <a:xfrm>
                  <a:off x="1463632" y="299574"/>
                  <a:ext cx="3161383" cy="438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000" b="1">
                      <a:latin typeface="Arial" panose="020B0604020202020204" pitchFamily="34" charset="0"/>
                      <a:cs typeface="Arial" panose="020B0604020202020204" pitchFamily="34" charset="0"/>
                    </a:rPr>
                    <a:t>Krankenhausfälle nach Geschlecht der Patienten</a:t>
                  </a:r>
                </a:p>
                <a:p>
                  <a:pPr marL="0" marR="0" lvl="0" indent="0" algn="ctr"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Veränderung 2042 gegenüber 2022 - </a:t>
                  </a:r>
                  <a:endParaRPr lang="de-DE" sz="1000">
                    <a:effectLst/>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xdr:txBody>
            </xdr:sp>
          </xdr:grpSp>
          <xdr:sp macro="" textlink="">
            <xdr:nvSpPr>
              <xdr:cNvPr id="7" name="Textfeld 6"/>
              <xdr:cNvSpPr txBox="1"/>
            </xdr:nvSpPr>
            <xdr:spPr>
              <a:xfrm>
                <a:off x="9525" y="3276600"/>
                <a:ext cx="42100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xdr:txBody>
          </xdr:sp>
        </xdr:grpSp>
        <xdr:sp macro="" textlink="">
          <xdr:nvSpPr>
            <xdr:cNvPr id="5" name="Textfeld 4"/>
            <xdr:cNvSpPr txBox="1"/>
          </xdr:nvSpPr>
          <xdr:spPr>
            <a:xfrm>
              <a:off x="10710034" y="4638675"/>
              <a:ext cx="1442348" cy="24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algn="r"/>
              <a:r>
                <a:rPr lang="de-DE" sz="900">
                  <a:latin typeface="Arial" panose="020B0604020202020204" pitchFamily="34" charset="0"/>
                  <a:cs typeface="Arial" panose="020B0604020202020204" pitchFamily="34" charset="0"/>
                </a:rPr>
                <a:t>Absolute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xdr:txBody>
        </xdr:sp>
      </xdr:grpSp>
    </xdr:grpSp>
    <xdr:clientData/>
  </xdr:twoCellAnchor>
</xdr:wsDr>
</file>

<file path=xl/drawings/drawing25.xml><?xml version="1.0" encoding="utf-8"?>
<c:userShapes xmlns:c="http://schemas.openxmlformats.org/drawingml/2006/chart">
  <cdr:relSizeAnchor xmlns:cdr="http://schemas.openxmlformats.org/drawingml/2006/chartDrawing">
    <cdr:from>
      <cdr:x>0.5269</cdr:x>
      <cdr:y>0.84011</cdr:y>
    </cdr:from>
    <cdr:to>
      <cdr:x>0.52701</cdr:x>
      <cdr:y>0.91603</cdr:y>
    </cdr:to>
    <cdr:cxnSp macro="">
      <cdr:nvCxnSpPr>
        <cdr:cNvPr id="3" name="Gerader Verbinder 2"/>
        <cdr:cNvCxnSpPr/>
      </cdr:nvCxnSpPr>
      <cdr:spPr>
        <a:xfrm xmlns:a="http://schemas.openxmlformats.org/drawingml/2006/main" flipH="1">
          <a:off x="3094039" y="3144792"/>
          <a:ext cx="674" cy="284209"/>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0.02489</cdr:x>
      <cdr:y>0.16994</cdr:y>
    </cdr:from>
    <cdr:to>
      <cdr:x>0.60705</cdr:x>
      <cdr:y>0.25153</cdr:y>
    </cdr:to>
    <cdr:sp macro="" textlink="">
      <cdr:nvSpPr>
        <cdr:cNvPr id="2" name="Textfeld 1"/>
        <cdr:cNvSpPr txBox="1"/>
      </cdr:nvSpPr>
      <cdr:spPr>
        <a:xfrm xmlns:a="http://schemas.openxmlformats.org/drawingml/2006/main">
          <a:off x="65931" y="546939"/>
          <a:ext cx="1541987" cy="262611"/>
        </a:xfrm>
        <a:prstGeom xmlns:a="http://schemas.openxmlformats.org/drawingml/2006/main" prst="rect">
          <a:avLst/>
        </a:prstGeom>
      </cdr:spPr>
      <cdr:txBody>
        <a:bodyPr xmlns:a="http://schemas.openxmlformats.org/drawingml/2006/main" vertOverflow="clip" wrap="none" lIns="54000"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103803</xdr:colOff>
      <xdr:row>0</xdr:row>
      <xdr:rowOff>56567</xdr:rowOff>
    </xdr:from>
    <xdr:to>
      <xdr:col>7</xdr:col>
      <xdr:colOff>589223</xdr:colOff>
      <xdr:row>48</xdr:row>
      <xdr:rowOff>85725</xdr:rowOff>
    </xdr:to>
    <xdr:grpSp>
      <xdr:nvGrpSpPr>
        <xdr:cNvPr id="3" name="Gruppieren 2"/>
        <xdr:cNvGrpSpPr/>
      </xdr:nvGrpSpPr>
      <xdr:grpSpPr>
        <a:xfrm>
          <a:off x="103803" y="56567"/>
          <a:ext cx="5819420" cy="9477958"/>
          <a:chOff x="46653" y="123242"/>
          <a:chExt cx="5819420" cy="9477958"/>
        </a:xfrm>
      </xdr:grpSpPr>
      <xdr:graphicFrame macro="">
        <xdr:nvGraphicFramePr>
          <xdr:cNvPr id="2" name="Diagramm 1"/>
          <xdr:cNvGraphicFramePr>
            <a:graphicFrameLocks/>
          </xdr:cNvGraphicFramePr>
        </xdr:nvGraphicFramePr>
        <xdr:xfrm>
          <a:off x="46653" y="3338874"/>
          <a:ext cx="5812414" cy="309211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Diagramm 3"/>
          <xdr:cNvGraphicFramePr>
            <a:graphicFrameLocks/>
          </xdr:cNvGraphicFramePr>
        </xdr:nvGraphicFramePr>
        <xdr:xfrm>
          <a:off x="46653" y="123242"/>
          <a:ext cx="5812414" cy="30960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5" name="Gruppieren 4"/>
          <xdr:cNvGrpSpPr/>
        </xdr:nvGrpSpPr>
        <xdr:grpSpPr>
          <a:xfrm>
            <a:off x="46653" y="6546731"/>
            <a:ext cx="5819420" cy="3054469"/>
            <a:chOff x="6640542" y="8872807"/>
            <a:chExt cx="5777901" cy="3392518"/>
          </a:xfrm>
        </xdr:grpSpPr>
        <xdr:grpSp>
          <xdr:nvGrpSpPr>
            <xdr:cNvPr id="6" name="Gruppieren 5"/>
            <xdr:cNvGrpSpPr/>
          </xdr:nvGrpSpPr>
          <xdr:grpSpPr>
            <a:xfrm>
              <a:off x="6640542" y="8872807"/>
              <a:ext cx="5777901" cy="3392518"/>
              <a:chOff x="6507061" y="4043796"/>
              <a:chExt cx="5884358" cy="3238500"/>
            </a:xfrm>
          </xdr:grpSpPr>
          <xdr:grpSp>
            <xdr:nvGrpSpPr>
              <xdr:cNvPr id="8" name="Gruppieren 7"/>
              <xdr:cNvGrpSpPr/>
            </xdr:nvGrpSpPr>
            <xdr:grpSpPr>
              <a:xfrm>
                <a:off x="6507061" y="4043796"/>
                <a:ext cx="5884358" cy="3238500"/>
                <a:chOff x="109747" y="209549"/>
                <a:chExt cx="5855366" cy="3362784"/>
              </a:xfrm>
            </xdr:grpSpPr>
            <xdr:grpSp>
              <xdr:nvGrpSpPr>
                <xdr:cNvPr id="10" name="Gruppieren 9"/>
                <xdr:cNvGrpSpPr/>
              </xdr:nvGrpSpPr>
              <xdr:grpSpPr>
                <a:xfrm>
                  <a:off x="109747" y="209549"/>
                  <a:ext cx="5855366" cy="3362784"/>
                  <a:chOff x="53191" y="9867900"/>
                  <a:chExt cx="6137762" cy="3036998"/>
                </a:xfrm>
              </xdr:grpSpPr>
              <xdr:sp macro="" textlink="">
                <xdr:nvSpPr>
                  <xdr:cNvPr id="12" name="Textfeld 11"/>
                  <xdr:cNvSpPr txBox="1"/>
                </xdr:nvSpPr>
                <xdr:spPr>
                  <a:xfrm>
                    <a:off x="57964" y="9867900"/>
                    <a:ext cx="6124590"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3" name="Diagramm 12"/>
                  <xdr:cNvGraphicFramePr>
                    <a:graphicFrameLocks/>
                  </xdr:cNvGraphicFramePr>
                </xdr:nvGraphicFramePr>
                <xdr:xfrm>
                  <a:off x="53191" y="9888236"/>
                  <a:ext cx="2913501" cy="296794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4" name="Diagramm 13"/>
                  <xdr:cNvGraphicFramePr>
                    <a:graphicFrameLocks/>
                  </xdr:cNvGraphicFramePr>
                </xdr:nvGraphicFramePr>
                <xdr:xfrm>
                  <a:off x="2214225" y="9878983"/>
                  <a:ext cx="3976728" cy="3000536"/>
                </xdr:xfrm>
                <a:graphic>
                  <a:graphicData uri="http://schemas.openxmlformats.org/drawingml/2006/chart">
                    <c:chart xmlns:c="http://schemas.openxmlformats.org/drawingml/2006/chart" xmlns:r="http://schemas.openxmlformats.org/officeDocument/2006/relationships" r:id="rId4"/>
                  </a:graphicData>
                </a:graphic>
              </xdr:graphicFrame>
            </xdr:grpSp>
            <xdr:sp macro="" textlink="">
              <xdr:nvSpPr>
                <xdr:cNvPr id="11" name="Textfeld 10"/>
                <xdr:cNvSpPr txBox="1"/>
              </xdr:nvSpPr>
              <xdr:spPr>
                <a:xfrm>
                  <a:off x="1110599" y="242198"/>
                  <a:ext cx="3859716" cy="45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000" b="1">
                      <a:latin typeface="Arial" panose="020B0604020202020204" pitchFamily="34" charset="0"/>
                      <a:cs typeface="Arial" panose="020B0604020202020204" pitchFamily="34" charset="0"/>
                    </a:rPr>
                    <a:t>Krankenhausfälle nach Alter und Geschlecht der Patienten </a:t>
                  </a:r>
                  <a:br>
                    <a:rPr lang="de-DE" sz="1000" b="1">
                      <a:latin typeface="Arial" panose="020B0604020202020204" pitchFamily="34" charset="0"/>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Veränderung 2042 gegenüber 2022 - </a:t>
                  </a:r>
                  <a:endParaRPr lang="de-DE" sz="1000">
                    <a:effectLst/>
                    <a:latin typeface="Arial" panose="020B0604020202020204" pitchFamily="34" charset="0"/>
                    <a:cs typeface="Arial" panose="020B0604020202020204" pitchFamily="34" charset="0"/>
                  </a:endParaRPr>
                </a:p>
                <a:p>
                  <a:pPr algn="ctr"/>
                  <a:endParaRPr lang="de-DE" sz="900" b="1">
                    <a:latin typeface="Arial" panose="020B0604020202020204" pitchFamily="34" charset="0"/>
                    <a:cs typeface="Arial" panose="020B0604020202020204" pitchFamily="34" charset="0"/>
                  </a:endParaRPr>
                </a:p>
              </xdr:txBody>
            </xdr:sp>
          </xdr:grpSp>
          <xdr:sp macro="" textlink="">
            <xdr:nvSpPr>
              <xdr:cNvPr id="9" name="Textfeld 8"/>
              <xdr:cNvSpPr txBox="1"/>
            </xdr:nvSpPr>
            <xdr:spPr>
              <a:xfrm>
                <a:off x="10915381" y="4483399"/>
                <a:ext cx="1359252" cy="207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25200" rtlCol="0" anchor="t"/>
              <a:lstStyle/>
              <a:p>
                <a:pPr algn="r"/>
                <a:r>
                  <a:rPr lang="de-DE" sz="900">
                    <a:latin typeface="Arial" panose="020B0604020202020204" pitchFamily="34" charset="0"/>
                    <a:cs typeface="Arial" panose="020B0604020202020204" pitchFamily="34" charset="0"/>
                  </a:rPr>
                  <a:t>Absolute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xdr:txBody>
          </xdr:sp>
        </xdr:grpSp>
        <xdr:sp macro="" textlink="">
          <xdr:nvSpPr>
            <xdr:cNvPr id="7" name="Textfeld 6"/>
            <xdr:cNvSpPr txBox="1"/>
          </xdr:nvSpPr>
          <xdr:spPr>
            <a:xfrm>
              <a:off x="8797146" y="9300354"/>
              <a:ext cx="2021816" cy="242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Alter von ... bis unter ... Jahren</a:t>
              </a:r>
            </a:p>
          </xdr:txBody>
        </xdr:sp>
      </xdr:grpSp>
    </xdr:grpSp>
    <xdr:clientData/>
  </xdr:twoCellAnchor>
</xdr:wsDr>
</file>

<file path=xl/drawings/drawing28.xml><?xml version="1.0" encoding="utf-8"?>
<c:userShapes xmlns:c="http://schemas.openxmlformats.org/drawingml/2006/chart">
  <cdr:relSizeAnchor xmlns:cdr="http://schemas.openxmlformats.org/drawingml/2006/chartDrawing">
    <cdr:from>
      <cdr:x>0.09753</cdr:x>
      <cdr:y>0.88147</cdr:y>
    </cdr:from>
    <cdr:to>
      <cdr:x>0.40073</cdr:x>
      <cdr:y>0.94981</cdr:y>
    </cdr:to>
    <cdr:sp macro="" textlink="">
      <cdr:nvSpPr>
        <cdr:cNvPr id="2" name="Textfeld 1"/>
        <cdr:cNvSpPr txBox="1"/>
      </cdr:nvSpPr>
      <cdr:spPr>
        <a:xfrm xmlns:a="http://schemas.openxmlformats.org/drawingml/2006/main">
          <a:off x="580610" y="2574901"/>
          <a:ext cx="1804992" cy="199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29.xml><?xml version="1.0" encoding="utf-8"?>
<c:userShapes xmlns:c="http://schemas.openxmlformats.org/drawingml/2006/chart">
  <cdr:relSizeAnchor xmlns:cdr="http://schemas.openxmlformats.org/drawingml/2006/chartDrawing">
    <cdr:from>
      <cdr:x>0.09115</cdr:x>
      <cdr:y>0.87865</cdr:y>
    </cdr:from>
    <cdr:to>
      <cdr:x>0.39913</cdr:x>
      <cdr:y>0.94419</cdr:y>
    </cdr:to>
    <cdr:sp macro="" textlink="">
      <cdr:nvSpPr>
        <cdr:cNvPr id="2" name="Textfeld 1"/>
        <cdr:cNvSpPr txBox="1"/>
      </cdr:nvSpPr>
      <cdr:spPr>
        <a:xfrm xmlns:a="http://schemas.openxmlformats.org/drawingml/2006/main">
          <a:off x="542629" y="2566664"/>
          <a:ext cx="1833448" cy="19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3.xml><?xml version="1.0" encoding="utf-8"?>
<c:userShapes xmlns:c="http://schemas.openxmlformats.org/drawingml/2006/chart">
  <cdr:relSizeAnchor xmlns:cdr="http://schemas.openxmlformats.org/drawingml/2006/chartDrawing">
    <cdr:from>
      <cdr:x>0.05855</cdr:x>
      <cdr:y>0.01171</cdr:y>
    </cdr:from>
    <cdr:to>
      <cdr:x>0.62057</cdr:x>
      <cdr:y>0.09338</cdr:y>
    </cdr:to>
    <cdr:sp macro="" textlink="">
      <cdr:nvSpPr>
        <cdr:cNvPr id="2" name="Textfeld 1"/>
        <cdr:cNvSpPr txBox="1"/>
      </cdr:nvSpPr>
      <cdr:spPr>
        <a:xfrm xmlns:a="http://schemas.openxmlformats.org/drawingml/2006/main">
          <a:off x="154610" y="31984"/>
          <a:ext cx="1484001" cy="223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30.xml><?xml version="1.0" encoding="utf-8"?>
<c:userShapes xmlns:c="http://schemas.openxmlformats.org/drawingml/2006/chart">
  <cdr:relSizeAnchor xmlns:cdr="http://schemas.openxmlformats.org/drawingml/2006/chartDrawing">
    <cdr:from>
      <cdr:x>0.05327</cdr:x>
      <cdr:y>0.12088</cdr:y>
    </cdr:from>
    <cdr:to>
      <cdr:x>0.62487</cdr:x>
      <cdr:y>0.20469</cdr:y>
    </cdr:to>
    <cdr:sp macro="" textlink="">
      <cdr:nvSpPr>
        <cdr:cNvPr id="2" name="Textfeld 1"/>
        <cdr:cNvSpPr txBox="1"/>
      </cdr:nvSpPr>
      <cdr:spPr>
        <a:xfrm xmlns:a="http://schemas.openxmlformats.org/drawingml/2006/main">
          <a:off x="145251" y="411522"/>
          <a:ext cx="1558461" cy="285311"/>
        </a:xfrm>
        <a:prstGeom xmlns:a="http://schemas.openxmlformats.org/drawingml/2006/main" prst="rect">
          <a:avLst/>
        </a:prstGeom>
        <a:ln xmlns:a="http://schemas.openxmlformats.org/drawingml/2006/main">
          <a:noFill/>
        </a:ln>
      </cdr:spPr>
      <cdr:txBody>
        <a:bodyPr xmlns:a="http://schemas.openxmlformats.org/drawingml/2006/main" vertOverflow="clip" wrap="none"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95057</xdr:colOff>
      <xdr:row>0</xdr:row>
      <xdr:rowOff>164065</xdr:rowOff>
    </xdr:from>
    <xdr:to>
      <xdr:col>7</xdr:col>
      <xdr:colOff>580477</xdr:colOff>
      <xdr:row>53</xdr:row>
      <xdr:rowOff>187787</xdr:rowOff>
    </xdr:to>
    <xdr:grpSp>
      <xdr:nvGrpSpPr>
        <xdr:cNvPr id="3" name="Gruppieren 2"/>
        <xdr:cNvGrpSpPr/>
      </xdr:nvGrpSpPr>
      <xdr:grpSpPr>
        <a:xfrm>
          <a:off x="95057" y="164065"/>
          <a:ext cx="5792206" cy="8868365"/>
          <a:chOff x="104775" y="57151"/>
          <a:chExt cx="5792206" cy="9539003"/>
        </a:xfrm>
      </xdr:grpSpPr>
      <xdr:graphicFrame macro="">
        <xdr:nvGraphicFramePr>
          <xdr:cNvPr id="2" name="Diagramm 1"/>
          <xdr:cNvGraphicFramePr>
            <a:graphicFrameLocks/>
          </xdr:cNvGraphicFramePr>
        </xdr:nvGraphicFramePr>
        <xdr:xfrm>
          <a:off x="105453" y="57151"/>
          <a:ext cx="5790386" cy="411071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5" name="Gruppieren 4"/>
          <xdr:cNvGrpSpPr/>
        </xdr:nvGrpSpPr>
        <xdr:grpSpPr>
          <a:xfrm>
            <a:off x="104775" y="4364232"/>
            <a:ext cx="5792206" cy="5231922"/>
            <a:chOff x="6511637" y="4043796"/>
            <a:chExt cx="5871728" cy="3238500"/>
          </a:xfrm>
        </xdr:grpSpPr>
        <xdr:grpSp>
          <xdr:nvGrpSpPr>
            <xdr:cNvPr id="7" name="Gruppieren 6"/>
            <xdr:cNvGrpSpPr/>
          </xdr:nvGrpSpPr>
          <xdr:grpSpPr>
            <a:xfrm>
              <a:off x="6511637" y="4043796"/>
              <a:ext cx="5871728" cy="3238500"/>
              <a:chOff x="114300" y="209549"/>
              <a:chExt cx="5842799" cy="3362784"/>
            </a:xfrm>
          </xdr:grpSpPr>
          <xdr:grpSp>
            <xdr:nvGrpSpPr>
              <xdr:cNvPr id="9" name="Gruppieren 8"/>
              <xdr:cNvGrpSpPr/>
            </xdr:nvGrpSpPr>
            <xdr:grpSpPr>
              <a:xfrm>
                <a:off x="114300" y="209549"/>
                <a:ext cx="5842799" cy="3362784"/>
                <a:chOff x="57964" y="9867900"/>
                <a:chExt cx="6124590" cy="3036998"/>
              </a:xfrm>
            </xdr:grpSpPr>
            <xdr:sp macro="" textlink="">
              <xdr:nvSpPr>
                <xdr:cNvPr id="12" name="Textfeld 11"/>
                <xdr:cNvSpPr txBox="1"/>
              </xdr:nvSpPr>
              <xdr:spPr>
                <a:xfrm>
                  <a:off x="57964" y="9867900"/>
                  <a:ext cx="6124590"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3" name="Diagramm 12"/>
                <xdr:cNvGraphicFramePr>
                  <a:graphicFrameLocks/>
                </xdr:cNvGraphicFramePr>
              </xdr:nvGraphicFramePr>
              <xdr:xfrm>
                <a:off x="57966" y="9888232"/>
                <a:ext cx="2834521" cy="301666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 name="Diagramm 13"/>
                <xdr:cNvGraphicFramePr>
                  <a:graphicFrameLocks/>
                </xdr:cNvGraphicFramePr>
              </xdr:nvGraphicFramePr>
              <xdr:xfrm>
                <a:off x="2291578" y="9878982"/>
                <a:ext cx="3890976" cy="3019357"/>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10" name="Textfeld 9"/>
              <xdr:cNvSpPr txBox="1"/>
            </xdr:nvSpPr>
            <xdr:spPr>
              <a:xfrm>
                <a:off x="263522" y="283987"/>
                <a:ext cx="5547062" cy="361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de-DE" sz="1000" b="1" i="0" baseline="0">
                    <a:solidFill>
                      <a:schemeClr val="dk1"/>
                    </a:solidFill>
                    <a:effectLst/>
                    <a:latin typeface="Arial" panose="020B0604020202020204" pitchFamily="34" charset="0"/>
                    <a:ea typeface="+mn-ea"/>
                    <a:cs typeface="Arial" panose="020B0604020202020204" pitchFamily="34" charset="0"/>
                  </a:rPr>
                  <a:t>Krankenhausfälle nach den häufigsten Diagnosekapiteln und Geschlecht der Patienten</a:t>
                </a:r>
              </a:p>
              <a:p>
                <a:pPr algn="ctr" rtl="0"/>
                <a:r>
                  <a:rPr lang="de-DE" sz="1000" b="0" i="0" baseline="0">
                    <a:solidFill>
                      <a:schemeClr val="dk1"/>
                    </a:solidFill>
                    <a:effectLst/>
                    <a:latin typeface="Arial" panose="020B0604020202020204" pitchFamily="34" charset="0"/>
                    <a:ea typeface="+mn-ea"/>
                    <a:cs typeface="Arial" panose="020B0604020202020204" pitchFamily="34" charset="0"/>
                  </a:rPr>
                  <a:t>- Veränderung 2042 gegenüber 2022 -</a:t>
                </a:r>
                <a:endParaRPr lang="de-DE" sz="1000" baseline="0">
                  <a:effectLst/>
                  <a:latin typeface="Arial" panose="020B0604020202020204" pitchFamily="34" charset="0"/>
                  <a:cs typeface="Arial" panose="020B0604020202020204" pitchFamily="34" charset="0"/>
                </a:endParaRPr>
              </a:p>
            </xdr:txBody>
          </xdr:sp>
        </xdr:grpSp>
        <xdr:sp macro="" textlink="">
          <xdr:nvSpPr>
            <xdr:cNvPr id="8" name="Textfeld 7"/>
            <xdr:cNvSpPr txBox="1"/>
          </xdr:nvSpPr>
          <xdr:spPr>
            <a:xfrm>
              <a:off x="10705274" y="4404817"/>
              <a:ext cx="1580041" cy="15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900">
                  <a:latin typeface="Arial" panose="020B0604020202020204" pitchFamily="34" charset="0"/>
                  <a:cs typeface="Arial" panose="020B0604020202020204" pitchFamily="34" charset="0"/>
                </a:rPr>
                <a:t>Absolute</a:t>
              </a:r>
              <a:r>
                <a:rPr lang="de-DE" sz="900" baseline="0">
                  <a:latin typeface="Arial" panose="020B0604020202020204" pitchFamily="34" charset="0"/>
                  <a:cs typeface="Arial" panose="020B0604020202020204" pitchFamily="34" charset="0"/>
                </a:rPr>
                <a:t> Veränderung</a:t>
              </a:r>
              <a:endParaRPr lang="de-DE" sz="900">
                <a:latin typeface="Arial" panose="020B0604020202020204" pitchFamily="34" charset="0"/>
                <a:cs typeface="Arial" panose="020B0604020202020204" pitchFamily="34" charset="0"/>
              </a:endParaRPr>
            </a:p>
          </xdr:txBody>
        </xdr:sp>
      </xdr:grpSp>
    </xdr:grpSp>
    <xdr:clientData/>
  </xdr:twoCellAnchor>
</xdr:wsDr>
</file>

<file path=xl/drawings/drawing32.xml><?xml version="1.0" encoding="utf-8"?>
<c:userShapes xmlns:c="http://schemas.openxmlformats.org/drawingml/2006/chart">
  <cdr:relSizeAnchor xmlns:cdr="http://schemas.openxmlformats.org/drawingml/2006/chartDrawing">
    <cdr:from>
      <cdr:x>0.02591</cdr:x>
      <cdr:y>0.10417</cdr:y>
    </cdr:from>
    <cdr:to>
      <cdr:x>0.59751</cdr:x>
      <cdr:y>0.15361</cdr:y>
    </cdr:to>
    <cdr:sp macro="" textlink="">
      <cdr:nvSpPr>
        <cdr:cNvPr id="2" name="Textfeld 1"/>
        <cdr:cNvSpPr txBox="1"/>
      </cdr:nvSpPr>
      <cdr:spPr>
        <a:xfrm xmlns:a="http://schemas.openxmlformats.org/drawingml/2006/main">
          <a:off x="69617" y="452889"/>
          <a:ext cx="1535908" cy="214954"/>
        </a:xfrm>
        <a:prstGeom xmlns:a="http://schemas.openxmlformats.org/drawingml/2006/main" prst="rect">
          <a:avLst/>
        </a:prstGeom>
      </cdr:spPr>
      <cdr:txBody>
        <a:bodyPr xmlns:a="http://schemas.openxmlformats.org/drawingml/2006/main" vertOverflow="clip" wrap="none" tIns="36000" bIns="72000"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57150</xdr:colOff>
      <xdr:row>0</xdr:row>
      <xdr:rowOff>127957</xdr:rowOff>
    </xdr:from>
    <xdr:to>
      <xdr:col>7</xdr:col>
      <xdr:colOff>619124</xdr:colOff>
      <xdr:row>46</xdr:row>
      <xdr:rowOff>114300</xdr:rowOff>
    </xdr:to>
    <xdr:grpSp>
      <xdr:nvGrpSpPr>
        <xdr:cNvPr id="11" name="Gruppieren 10"/>
        <xdr:cNvGrpSpPr/>
      </xdr:nvGrpSpPr>
      <xdr:grpSpPr>
        <a:xfrm>
          <a:off x="57150" y="127957"/>
          <a:ext cx="5895974" cy="9254168"/>
          <a:chOff x="57151" y="147007"/>
          <a:chExt cx="5895974" cy="9254168"/>
        </a:xfrm>
      </xdr:grpSpPr>
      <xdr:graphicFrame macro="">
        <xdr:nvGraphicFramePr>
          <xdr:cNvPr id="2" name="Diagramm 1"/>
          <xdr:cNvGraphicFramePr>
            <a:graphicFrameLocks/>
          </xdr:cNvGraphicFramePr>
        </xdr:nvGraphicFramePr>
        <xdr:xfrm>
          <a:off x="72786" y="147007"/>
          <a:ext cx="5832000" cy="273906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Diagramm 2"/>
          <xdr:cNvGraphicFramePr>
            <a:graphicFrameLocks/>
          </xdr:cNvGraphicFramePr>
        </xdr:nvGraphicFramePr>
        <xdr:xfrm>
          <a:off x="74266" y="3031424"/>
          <a:ext cx="5832000" cy="30240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4" name="Gruppieren 3"/>
          <xdr:cNvGrpSpPr/>
        </xdr:nvGrpSpPr>
        <xdr:grpSpPr>
          <a:xfrm>
            <a:off x="57151" y="6200775"/>
            <a:ext cx="5895974" cy="3200400"/>
            <a:chOff x="6943725" y="7372346"/>
            <a:chExt cx="5837708" cy="3581400"/>
          </a:xfrm>
        </xdr:grpSpPr>
        <xdr:grpSp>
          <xdr:nvGrpSpPr>
            <xdr:cNvPr id="5" name="Gruppieren 4"/>
            <xdr:cNvGrpSpPr/>
          </xdr:nvGrpSpPr>
          <xdr:grpSpPr>
            <a:xfrm>
              <a:off x="6943725" y="7372346"/>
              <a:ext cx="5787067" cy="3581400"/>
              <a:chOff x="114300" y="209546"/>
              <a:chExt cx="5791007" cy="3362784"/>
            </a:xfrm>
          </xdr:grpSpPr>
          <xdr:grpSp>
            <xdr:nvGrpSpPr>
              <xdr:cNvPr id="7" name="Gruppieren 6"/>
              <xdr:cNvGrpSpPr/>
            </xdr:nvGrpSpPr>
            <xdr:grpSpPr>
              <a:xfrm>
                <a:off x="114300" y="209546"/>
                <a:ext cx="5791007" cy="3362784"/>
                <a:chOff x="57963" y="9867896"/>
                <a:chExt cx="6070299" cy="3036998"/>
              </a:xfrm>
            </xdr:grpSpPr>
            <xdr:sp macro="" textlink="">
              <xdr:nvSpPr>
                <xdr:cNvPr id="9" name="Textfeld 8"/>
                <xdr:cNvSpPr txBox="1"/>
              </xdr:nvSpPr>
              <xdr:spPr>
                <a:xfrm>
                  <a:off x="77747" y="9867896"/>
                  <a:ext cx="6050515"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0" name="Diagramm 9"/>
                <xdr:cNvGraphicFramePr>
                  <a:graphicFrameLocks/>
                </xdr:cNvGraphicFramePr>
              </xdr:nvGraphicFramePr>
              <xdr:xfrm>
                <a:off x="57963" y="10098711"/>
                <a:ext cx="2927415" cy="2781956"/>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8" name="Textfeld 7"/>
              <xdr:cNvSpPr txBox="1"/>
            </xdr:nvSpPr>
            <xdr:spPr>
              <a:xfrm>
                <a:off x="1440864" y="269596"/>
                <a:ext cx="3308853" cy="593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Pflegebedürftige nach Leistungsart und Geschlecht</a:t>
                </a:r>
              </a:p>
              <a:p>
                <a:pPr marL="0" marR="0" lvl="0" indent="0" algn="ctr" defTabSz="914400" rtl="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Veränderung 2042 gegenüber 2021 - </a:t>
                </a:r>
                <a:endParaRPr lang="de-DE" sz="1000">
                  <a:effectLst/>
                  <a:latin typeface="Arial" panose="020B0604020202020204" pitchFamily="34" charset="0"/>
                  <a:cs typeface="Arial" panose="020B0604020202020204" pitchFamily="34" charset="0"/>
                </a:endParaRPr>
              </a:p>
              <a:p>
                <a:pPr algn="ctr" rtl="0"/>
                <a:endParaRPr lang="de-DE" sz="1000">
                  <a:effectLst/>
                  <a:latin typeface="Arial" panose="020B0604020202020204" pitchFamily="34" charset="0"/>
                  <a:cs typeface="Arial" panose="020B0604020202020204" pitchFamily="34" charset="0"/>
                </a:endParaRPr>
              </a:p>
            </xdr:txBody>
          </xdr:sp>
        </xdr:grpSp>
        <xdr:graphicFrame macro="">
          <xdr:nvGraphicFramePr>
            <xdr:cNvPr id="6" name="Diagramm 5"/>
            <xdr:cNvGraphicFramePr>
              <a:graphicFrameLocks/>
            </xdr:cNvGraphicFramePr>
          </xdr:nvGraphicFramePr>
          <xdr:xfrm>
            <a:off x="9385861" y="7662350"/>
            <a:ext cx="3395572" cy="3258683"/>
          </xdr:xfrm>
          <a:graphic>
            <a:graphicData uri="http://schemas.openxmlformats.org/drawingml/2006/chart">
              <c:chart xmlns:c="http://schemas.openxmlformats.org/drawingml/2006/chart" xmlns:r="http://schemas.openxmlformats.org/officeDocument/2006/relationships" r:id="rId4"/>
            </a:graphicData>
          </a:graphic>
        </xdr:graphicFrame>
      </xdr:grpSp>
    </xdr:grpSp>
    <xdr:clientData/>
  </xdr:twoCellAnchor>
</xdr:wsDr>
</file>

<file path=xl/drawings/drawing34.xml><?xml version="1.0" encoding="utf-8"?>
<c:userShapes xmlns:c="http://schemas.openxmlformats.org/drawingml/2006/chart">
  <cdr:relSizeAnchor xmlns:cdr="http://schemas.openxmlformats.org/drawingml/2006/chartDrawing">
    <cdr:from>
      <cdr:x>0.35222</cdr:x>
      <cdr:y>0.12047</cdr:y>
    </cdr:from>
    <cdr:to>
      <cdr:x>0.35222</cdr:x>
      <cdr:y>0.89657</cdr:y>
    </cdr:to>
    <cdr:cxnSp macro="">
      <cdr:nvCxnSpPr>
        <cdr:cNvPr id="3" name="Gerader Verbinder 2"/>
        <cdr:cNvCxnSpPr/>
      </cdr:nvCxnSpPr>
      <cdr:spPr>
        <a:xfrm xmlns:a="http://schemas.openxmlformats.org/drawingml/2006/main" flipH="1">
          <a:off x="2054963" y="430281"/>
          <a:ext cx="0" cy="2772000"/>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0.6776</cdr:x>
      <cdr:y>0.12124</cdr:y>
    </cdr:from>
    <cdr:to>
      <cdr:x>0.6776</cdr:x>
      <cdr:y>0.89734</cdr:y>
    </cdr:to>
    <cdr:cxnSp macro="">
      <cdr:nvCxnSpPr>
        <cdr:cNvPr id="5" name="Gerader Verbinder 4"/>
        <cdr:cNvCxnSpPr/>
      </cdr:nvCxnSpPr>
      <cdr:spPr>
        <a:xfrm xmlns:a="http://schemas.openxmlformats.org/drawingml/2006/main" flipH="1">
          <a:off x="3953367" y="433020"/>
          <a:ext cx="0" cy="2772000"/>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c:userShapes xmlns:c="http://schemas.openxmlformats.org/drawingml/2006/chart">
  <cdr:relSizeAnchor xmlns:cdr="http://schemas.openxmlformats.org/drawingml/2006/chartDrawing">
    <cdr:from>
      <cdr:x>0.01848</cdr:x>
      <cdr:y>0.03757</cdr:y>
    </cdr:from>
    <cdr:to>
      <cdr:x>0.59008</cdr:x>
      <cdr:y>0.10199</cdr:y>
    </cdr:to>
    <cdr:sp macro="" textlink="">
      <cdr:nvSpPr>
        <cdr:cNvPr id="2" name="Textfeld 1"/>
        <cdr:cNvSpPr txBox="1"/>
      </cdr:nvSpPr>
      <cdr:spPr>
        <a:xfrm xmlns:a="http://schemas.openxmlformats.org/drawingml/2006/main">
          <a:off x="50593" y="133350"/>
          <a:ext cx="1564745" cy="228600"/>
        </a:xfrm>
        <a:prstGeom xmlns:a="http://schemas.openxmlformats.org/drawingml/2006/main" prst="rect">
          <a:avLst/>
        </a:prstGeom>
      </cdr:spPr>
      <cdr:txBody>
        <a:bodyPr xmlns:a="http://schemas.openxmlformats.org/drawingml/2006/main" vertOverflow="clip" wrap="none" lIns="54000" tIns="72000" bIns="18000"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dr:relSizeAnchor xmlns:cdr="http://schemas.openxmlformats.org/drawingml/2006/chartDrawing">
    <cdr:from>
      <cdr:x>0.08907</cdr:x>
      <cdr:y>0.13429</cdr:y>
    </cdr:from>
    <cdr:to>
      <cdr:x>0.38749</cdr:x>
      <cdr:y>0.21276</cdr:y>
    </cdr:to>
    <cdr:sp macro="" textlink="">
      <cdr:nvSpPr>
        <cdr:cNvPr id="3" name="Textfeld 1"/>
        <cdr:cNvSpPr txBox="1"/>
      </cdr:nvSpPr>
      <cdr:spPr>
        <a:xfrm xmlns:a="http://schemas.openxmlformats.org/drawingml/2006/main">
          <a:off x="532772" y="421793"/>
          <a:ext cx="1785059" cy="246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0.58264</cdr:x>
      <cdr:y>0.02432</cdr:y>
    </cdr:from>
    <cdr:to>
      <cdr:x>0.96556</cdr:x>
      <cdr:y>0.09226</cdr:y>
    </cdr:to>
    <cdr:sp macro="" textlink="">
      <cdr:nvSpPr>
        <cdr:cNvPr id="2" name="Textfeld 1"/>
        <cdr:cNvSpPr txBox="1"/>
      </cdr:nvSpPr>
      <cdr:spPr>
        <a:xfrm xmlns:a="http://schemas.openxmlformats.org/drawingml/2006/main">
          <a:off x="1989424" y="60994"/>
          <a:ext cx="1307478" cy="170402"/>
        </a:xfrm>
        <a:prstGeom xmlns:a="http://schemas.openxmlformats.org/drawingml/2006/main" prst="rect">
          <a:avLst/>
        </a:prstGeom>
      </cdr:spPr>
      <cdr:txBody>
        <a:bodyPr xmlns:a="http://schemas.openxmlformats.org/drawingml/2006/main" vertOverflow="clip" wrap="none" rIns="54000" bIns="18000" rtlCol="0" anchor="b"/>
        <a:lstStyle xmlns:a="http://schemas.openxmlformats.org/drawingml/2006/main"/>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dr:relSizeAnchor xmlns:cdr="http://schemas.openxmlformats.org/drawingml/2006/chartDrawing">
    <cdr:from>
      <cdr:x>0.08907</cdr:x>
      <cdr:y>0.13429</cdr:y>
    </cdr:from>
    <cdr:to>
      <cdr:x>0.38749</cdr:x>
      <cdr:y>0.21276</cdr:y>
    </cdr:to>
    <cdr:sp macro="" textlink="">
      <cdr:nvSpPr>
        <cdr:cNvPr id="3" name="Textfeld 1"/>
        <cdr:cNvSpPr txBox="1"/>
      </cdr:nvSpPr>
      <cdr:spPr>
        <a:xfrm xmlns:a="http://schemas.openxmlformats.org/drawingml/2006/main">
          <a:off x="532772" y="421793"/>
          <a:ext cx="1785059" cy="246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80029</xdr:colOff>
      <xdr:row>0</xdr:row>
      <xdr:rowOff>54264</xdr:rowOff>
    </xdr:from>
    <xdr:to>
      <xdr:col>7</xdr:col>
      <xdr:colOff>569349</xdr:colOff>
      <xdr:row>49</xdr:row>
      <xdr:rowOff>112102</xdr:rowOff>
    </xdr:to>
    <xdr:grpSp>
      <xdr:nvGrpSpPr>
        <xdr:cNvPr id="13" name="Gruppieren 12"/>
        <xdr:cNvGrpSpPr/>
      </xdr:nvGrpSpPr>
      <xdr:grpSpPr>
        <a:xfrm>
          <a:off x="80029" y="54264"/>
          <a:ext cx="5823320" cy="9487588"/>
          <a:chOff x="51454" y="63789"/>
          <a:chExt cx="5823320" cy="9487588"/>
        </a:xfrm>
      </xdr:grpSpPr>
      <xdr:graphicFrame macro="">
        <xdr:nvGraphicFramePr>
          <xdr:cNvPr id="2" name="Diagramm 1"/>
          <xdr:cNvGraphicFramePr>
            <a:graphicFrameLocks/>
          </xdr:cNvGraphicFramePr>
        </xdr:nvGraphicFramePr>
        <xdr:xfrm>
          <a:off x="51454" y="63789"/>
          <a:ext cx="5823320" cy="308875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Diagramm 2"/>
          <xdr:cNvGraphicFramePr>
            <a:graphicFrameLocks/>
          </xdr:cNvGraphicFramePr>
        </xdr:nvGraphicFramePr>
        <xdr:xfrm>
          <a:off x="53606" y="3264365"/>
          <a:ext cx="5819420" cy="308875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4" name="Gruppieren 3"/>
          <xdr:cNvGrpSpPr/>
        </xdr:nvGrpSpPr>
        <xdr:grpSpPr>
          <a:xfrm>
            <a:off x="53606" y="6466217"/>
            <a:ext cx="5819420" cy="3085160"/>
            <a:chOff x="6943725" y="7372348"/>
            <a:chExt cx="5773266" cy="3581400"/>
          </a:xfrm>
        </xdr:grpSpPr>
        <xdr:grpSp>
          <xdr:nvGrpSpPr>
            <xdr:cNvPr id="5" name="Gruppieren 4"/>
            <xdr:cNvGrpSpPr/>
          </xdr:nvGrpSpPr>
          <xdr:grpSpPr>
            <a:xfrm>
              <a:off x="6943725" y="7372348"/>
              <a:ext cx="5773266" cy="3581400"/>
              <a:chOff x="114300" y="209547"/>
              <a:chExt cx="5777196" cy="3362784"/>
            </a:xfrm>
          </xdr:grpSpPr>
          <xdr:grpSp>
            <xdr:nvGrpSpPr>
              <xdr:cNvPr id="8" name="Gruppieren 7"/>
              <xdr:cNvGrpSpPr/>
            </xdr:nvGrpSpPr>
            <xdr:grpSpPr>
              <a:xfrm>
                <a:off x="114300" y="209547"/>
                <a:ext cx="5777196" cy="3362784"/>
                <a:chOff x="57963" y="9867897"/>
                <a:chExt cx="6055822" cy="3036998"/>
              </a:xfrm>
            </xdr:grpSpPr>
            <xdr:sp macro="" textlink="">
              <xdr:nvSpPr>
                <xdr:cNvPr id="11" name="Textfeld 10"/>
                <xdr:cNvSpPr txBox="1"/>
              </xdr:nvSpPr>
              <xdr:spPr>
                <a:xfrm>
                  <a:off x="57963" y="9867897"/>
                  <a:ext cx="6055822" cy="3036998"/>
                </a:xfrm>
                <a:prstGeom prst="rect">
                  <a:avLst/>
                </a:prstGeom>
                <a:solidFill>
                  <a:schemeClr val="bg1"/>
                </a:solidFill>
                <a:ln w="635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aphicFrame macro="">
              <xdr:nvGraphicFramePr>
                <xdr:cNvPr id="12" name="Diagramm 11"/>
                <xdr:cNvGraphicFramePr>
                  <a:graphicFrameLocks/>
                </xdr:cNvGraphicFramePr>
              </xdr:nvGraphicFramePr>
              <xdr:xfrm>
                <a:off x="127902" y="10037518"/>
                <a:ext cx="2857476" cy="2843148"/>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9" name="Textfeld 8"/>
              <xdr:cNvSpPr txBox="1"/>
            </xdr:nvSpPr>
            <xdr:spPr>
              <a:xfrm>
                <a:off x="1609632" y="281098"/>
                <a:ext cx="3699326" cy="232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b="1" i="0" baseline="0">
                    <a:solidFill>
                      <a:schemeClr val="dk1"/>
                    </a:solidFill>
                    <a:effectLst/>
                    <a:latin typeface="Arial" panose="020B0604020202020204" pitchFamily="34" charset="0"/>
                    <a:ea typeface="+mn-ea"/>
                    <a:cs typeface="Arial" panose="020B0604020202020204" pitchFamily="34" charset="0"/>
                  </a:rPr>
                  <a:t>Pflegebedürftige nach Altersgruppen und Geschlecht</a:t>
                </a:r>
                <a:endParaRPr lang="de-DE" sz="1000">
                  <a:effectLst/>
                  <a:latin typeface="Arial" panose="020B0604020202020204" pitchFamily="34" charset="0"/>
                  <a:cs typeface="Arial" panose="020B0604020202020204" pitchFamily="34" charset="0"/>
                </a:endParaRPr>
              </a:p>
            </xdr:txBody>
          </xdr:sp>
          <xdr:sp macro="" textlink="">
            <xdr:nvSpPr>
              <xdr:cNvPr id="10" name="Textfeld 9"/>
              <xdr:cNvSpPr txBox="1"/>
            </xdr:nvSpPr>
            <xdr:spPr>
              <a:xfrm>
                <a:off x="2047960" y="462433"/>
                <a:ext cx="3028950" cy="230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 Veränderung 2042 gegenüber 2021 - </a:t>
                </a:r>
              </a:p>
            </xdr:txBody>
          </xdr:sp>
        </xdr:grpSp>
        <xdr:sp macro="" textlink="">
          <xdr:nvSpPr>
            <xdr:cNvPr id="6" name="Textfeld 5"/>
            <xdr:cNvSpPr txBox="1"/>
          </xdr:nvSpPr>
          <xdr:spPr>
            <a:xfrm>
              <a:off x="9077325" y="7953375"/>
              <a:ext cx="1794658"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tx1"/>
                  </a:solidFill>
                  <a:effectLst/>
                  <a:latin typeface="Arial" panose="020B0604020202020204" pitchFamily="34" charset="0"/>
                  <a:ea typeface="+mn-ea"/>
                  <a:cs typeface="Arial" panose="020B0604020202020204" pitchFamily="34" charset="0"/>
                </a:rPr>
                <a:t>Alter von … bis unter … Jahren</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graphicFrame macro="">
          <xdr:nvGraphicFramePr>
            <xdr:cNvPr id="7" name="Diagramm 6"/>
            <xdr:cNvGraphicFramePr>
              <a:graphicFrameLocks/>
            </xdr:cNvGraphicFramePr>
          </xdr:nvGraphicFramePr>
          <xdr:xfrm>
            <a:off x="8715375" y="7572375"/>
            <a:ext cx="4000502" cy="3348660"/>
          </xdr:xfrm>
          <a:graphic>
            <a:graphicData uri="http://schemas.openxmlformats.org/drawingml/2006/chart">
              <c:chart xmlns:c="http://schemas.openxmlformats.org/drawingml/2006/chart" xmlns:r="http://schemas.openxmlformats.org/officeDocument/2006/relationships" r:id="rId4"/>
            </a:graphicData>
          </a:graphic>
        </xdr:graphicFrame>
      </xdr:grpSp>
    </xdr:grpSp>
    <xdr:clientData/>
  </xdr:twoCellAnchor>
</xdr:wsDr>
</file>

<file path=xl/drawings/drawing38.xml><?xml version="1.0" encoding="utf-8"?>
<c:userShapes xmlns:c="http://schemas.openxmlformats.org/drawingml/2006/chart">
  <cdr:relSizeAnchor xmlns:cdr="http://schemas.openxmlformats.org/drawingml/2006/chartDrawing">
    <cdr:from>
      <cdr:x>0.13404</cdr:x>
      <cdr:y>0.87354</cdr:y>
    </cdr:from>
    <cdr:to>
      <cdr:x>0.63439</cdr:x>
      <cdr:y>0.96855</cdr:y>
    </cdr:to>
    <cdr:sp macro="" textlink="">
      <cdr:nvSpPr>
        <cdr:cNvPr id="2" name="Textfeld 1"/>
        <cdr:cNvSpPr txBox="1"/>
      </cdr:nvSpPr>
      <cdr:spPr>
        <a:xfrm xmlns:a="http://schemas.openxmlformats.org/drawingml/2006/main">
          <a:off x="789654" y="3031187"/>
          <a:ext cx="2947552" cy="3296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Alter von … bis unter … Jahren</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latin typeface="Arial" panose="020B0604020202020204" pitchFamily="34" charset="0"/>
            <a:cs typeface="Arial" panose="020B0604020202020204" pitchFamily="34" charset="0"/>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0.13674</cdr:x>
      <cdr:y>0.86465</cdr:y>
    </cdr:from>
    <cdr:to>
      <cdr:x>0.63722</cdr:x>
      <cdr:y>0.95929</cdr:y>
    </cdr:to>
    <cdr:sp macro="" textlink="">
      <cdr:nvSpPr>
        <cdr:cNvPr id="2" name="Textfeld 1"/>
        <cdr:cNvSpPr txBox="1"/>
      </cdr:nvSpPr>
      <cdr:spPr>
        <a:xfrm xmlns:a="http://schemas.openxmlformats.org/drawingml/2006/main">
          <a:off x="805352" y="3023491"/>
          <a:ext cx="2947580" cy="3309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Alter von … bis unter … Jahren</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0.44278</cdr:x>
      <cdr:y>0.02243</cdr:y>
    </cdr:from>
    <cdr:to>
      <cdr:x>0.96693</cdr:x>
      <cdr:y>0.13355</cdr:y>
    </cdr:to>
    <cdr:sp macro="" textlink="">
      <cdr:nvSpPr>
        <cdr:cNvPr id="2" name="Textfeld 1"/>
        <cdr:cNvSpPr txBox="1"/>
      </cdr:nvSpPr>
      <cdr:spPr>
        <a:xfrm xmlns:a="http://schemas.openxmlformats.org/drawingml/2006/main">
          <a:off x="1174750" y="60325"/>
          <a:ext cx="1390650" cy="298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userShapes>
</file>

<file path=xl/drawings/drawing40.xml><?xml version="1.0" encoding="utf-8"?>
<c:userShapes xmlns:c="http://schemas.openxmlformats.org/drawingml/2006/chart">
  <cdr:relSizeAnchor xmlns:cdr="http://schemas.openxmlformats.org/drawingml/2006/chartDrawing">
    <cdr:from>
      <cdr:x>0.02892</cdr:x>
      <cdr:y>0.1125</cdr:y>
    </cdr:from>
    <cdr:to>
      <cdr:x>0.60052</cdr:x>
      <cdr:y>0.19631</cdr:y>
    </cdr:to>
    <cdr:sp macro="" textlink="">
      <cdr:nvSpPr>
        <cdr:cNvPr id="2" name="Textfeld 1"/>
        <cdr:cNvSpPr txBox="1"/>
      </cdr:nvSpPr>
      <cdr:spPr>
        <a:xfrm xmlns:a="http://schemas.openxmlformats.org/drawingml/2006/main">
          <a:off x="78771" y="377192"/>
          <a:ext cx="1557125" cy="280999"/>
        </a:xfrm>
        <a:prstGeom xmlns:a="http://schemas.openxmlformats.org/drawingml/2006/main" prst="rect">
          <a:avLst/>
        </a:prstGeom>
      </cdr:spPr>
      <cdr:txBody>
        <a:bodyPr xmlns:a="http://schemas.openxmlformats.org/drawingml/2006/main" vertOverflow="clip" wrap="none" rtlCol="0" anchor="b"/>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dr:relSizeAnchor xmlns:cdr="http://schemas.openxmlformats.org/drawingml/2006/chartDrawing">
    <cdr:from>
      <cdr:x>0.08907</cdr:x>
      <cdr:y>0.13429</cdr:y>
    </cdr:from>
    <cdr:to>
      <cdr:x>0.38749</cdr:x>
      <cdr:y>0.21276</cdr:y>
    </cdr:to>
    <cdr:sp macro="" textlink="">
      <cdr:nvSpPr>
        <cdr:cNvPr id="3" name="Textfeld 1"/>
        <cdr:cNvSpPr txBox="1"/>
      </cdr:nvSpPr>
      <cdr:spPr>
        <a:xfrm xmlns:a="http://schemas.openxmlformats.org/drawingml/2006/main">
          <a:off x="532772" y="421793"/>
          <a:ext cx="1785059" cy="246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0.59394</cdr:x>
      <cdr:y>0.1172</cdr:y>
    </cdr:from>
    <cdr:to>
      <cdr:x>0.97725</cdr:x>
      <cdr:y>0.20182</cdr:y>
    </cdr:to>
    <cdr:sp macro="" textlink="">
      <cdr:nvSpPr>
        <cdr:cNvPr id="2" name="Textfeld 1"/>
        <cdr:cNvSpPr txBox="1"/>
      </cdr:nvSpPr>
      <cdr:spPr>
        <a:xfrm xmlns:a="http://schemas.openxmlformats.org/drawingml/2006/main">
          <a:off x="2395054" y="338083"/>
          <a:ext cx="1545698" cy="24410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r"/>
          <a:r>
            <a:rPr lang="de-DE" sz="900">
              <a:latin typeface="Arial" panose="020B0604020202020204" pitchFamily="34" charset="0"/>
              <a:cs typeface="Arial" panose="020B0604020202020204" pitchFamily="34" charset="0"/>
            </a:rPr>
            <a:t>Absolute Veränderung</a:t>
          </a:r>
        </a:p>
      </cdr:txBody>
    </cdr:sp>
  </cdr:relSizeAnchor>
  <cdr:relSizeAnchor xmlns:cdr="http://schemas.openxmlformats.org/drawingml/2006/chartDrawing">
    <cdr:from>
      <cdr:x>0.08907</cdr:x>
      <cdr:y>0.13429</cdr:y>
    </cdr:from>
    <cdr:to>
      <cdr:x>0.38749</cdr:x>
      <cdr:y>0.21276</cdr:y>
    </cdr:to>
    <cdr:sp macro="" textlink="">
      <cdr:nvSpPr>
        <cdr:cNvPr id="3" name="Textfeld 1"/>
        <cdr:cNvSpPr txBox="1"/>
      </cdr:nvSpPr>
      <cdr:spPr>
        <a:xfrm xmlns:a="http://schemas.openxmlformats.org/drawingml/2006/main">
          <a:off x="532772" y="421793"/>
          <a:ext cx="1785059" cy="246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66675</xdr:colOff>
      <xdr:row>0</xdr:row>
      <xdr:rowOff>66674</xdr:rowOff>
    </xdr:from>
    <xdr:to>
      <xdr:col>7</xdr:col>
      <xdr:colOff>581025</xdr:colOff>
      <xdr:row>50</xdr:row>
      <xdr:rowOff>38100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71597</xdr:colOff>
      <xdr:row>0</xdr:row>
      <xdr:rowOff>61675</xdr:rowOff>
    </xdr:from>
    <xdr:to>
      <xdr:col>7</xdr:col>
      <xdr:colOff>534321</xdr:colOff>
      <xdr:row>56</xdr:row>
      <xdr:rowOff>129325</xdr:rowOff>
    </xdr:to>
    <xdr:grpSp>
      <xdr:nvGrpSpPr>
        <xdr:cNvPr id="12" name="Gruppieren 11"/>
        <xdr:cNvGrpSpPr/>
      </xdr:nvGrpSpPr>
      <xdr:grpSpPr>
        <a:xfrm>
          <a:off x="71597" y="61675"/>
          <a:ext cx="5796724" cy="9621225"/>
          <a:chOff x="91441" y="91440"/>
          <a:chExt cx="5810615" cy="9443822"/>
        </a:xfrm>
      </xdr:grpSpPr>
      <xdr:graphicFrame macro="">
        <xdr:nvGraphicFramePr>
          <xdr:cNvPr id="2" name="Diagramm 1"/>
          <xdr:cNvGraphicFramePr>
            <a:graphicFrameLocks/>
          </xdr:cNvGraphicFramePr>
        </xdr:nvGraphicFramePr>
        <xdr:xfrm>
          <a:off x="93785" y="91440"/>
          <a:ext cx="5808271" cy="299627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uppieren 2"/>
          <xdr:cNvGrpSpPr/>
        </xdr:nvGrpSpPr>
        <xdr:grpSpPr>
          <a:xfrm>
            <a:off x="91579" y="3170555"/>
            <a:ext cx="5808271" cy="3421482"/>
            <a:chOff x="48422" y="9867900"/>
            <a:chExt cx="6066666" cy="3036998"/>
          </a:xfrm>
        </xdr:grpSpPr>
        <xdr:sp macro="" textlink="">
          <xdr:nvSpPr>
            <xdr:cNvPr id="4" name="Textfeld 3"/>
            <xdr:cNvSpPr txBox="1"/>
          </xdr:nvSpPr>
          <xdr:spPr>
            <a:xfrm>
              <a:off x="48422" y="9867900"/>
              <a:ext cx="6066666" cy="3036998"/>
            </a:xfrm>
            <a:prstGeom prst="rect">
              <a:avLst/>
            </a:prstGeom>
            <a:solidFill>
              <a:schemeClr val="bg1"/>
            </a:solidFill>
            <a:ln w="6350" cmpd="sng">
              <a:solidFill>
                <a:schemeClr val="tx1"/>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Privathaushalte nach Haushaltsgröße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Veränderung 2042 gegenüber 2022 -</a:t>
              </a:r>
            </a:p>
          </xdr:txBody>
        </xdr:sp>
        <xdr:graphicFrame macro="">
          <xdr:nvGraphicFramePr>
            <xdr:cNvPr id="5" name="Diagramm 4"/>
            <xdr:cNvGraphicFramePr>
              <a:graphicFrameLocks/>
            </xdr:cNvGraphicFramePr>
          </xdr:nvGraphicFramePr>
          <xdr:xfrm>
            <a:off x="193209" y="10021310"/>
            <a:ext cx="2766675" cy="283315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Diagramm 5"/>
            <xdr:cNvGraphicFramePr>
              <a:graphicFrameLocks/>
            </xdr:cNvGraphicFramePr>
          </xdr:nvGraphicFramePr>
          <xdr:xfrm>
            <a:off x="3331450" y="10011786"/>
            <a:ext cx="2781915" cy="282744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Textfeld 6"/>
            <xdr:cNvSpPr txBox="1"/>
          </xdr:nvSpPr>
          <xdr:spPr>
            <a:xfrm>
              <a:off x="2622108" y="10454281"/>
              <a:ext cx="1031502" cy="4716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a:t>
              </a:r>
            </a:p>
          </xdr:txBody>
        </xdr:sp>
        <xdr:sp macro="" textlink="">
          <xdr:nvSpPr>
            <xdr:cNvPr id="8" name="Textfeld 7"/>
            <xdr:cNvSpPr txBox="1"/>
          </xdr:nvSpPr>
          <xdr:spPr>
            <a:xfrm>
              <a:off x="2651764" y="10961685"/>
              <a:ext cx="1007612" cy="445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Zweipersonen-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9" name="Textfeld 8"/>
            <xdr:cNvSpPr txBox="1"/>
          </xdr:nvSpPr>
          <xdr:spPr>
            <a:xfrm>
              <a:off x="2650315" y="11389432"/>
              <a:ext cx="972246" cy="4862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Dreipersonen-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10" name="Textfeld 9"/>
            <xdr:cNvSpPr txBox="1"/>
          </xdr:nvSpPr>
          <xdr:spPr>
            <a:xfrm>
              <a:off x="2604406" y="11889082"/>
              <a:ext cx="1060788" cy="56888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mit vier und mehr Personen</a:t>
              </a:r>
            </a:p>
          </xdr:txBody>
        </xdr:sp>
      </xdr:grpSp>
      <xdr:graphicFrame macro="">
        <xdr:nvGraphicFramePr>
          <xdr:cNvPr id="11" name="Diagramm 10"/>
          <xdr:cNvGraphicFramePr>
            <a:graphicFrameLocks/>
          </xdr:cNvGraphicFramePr>
        </xdr:nvGraphicFramePr>
        <xdr:xfrm>
          <a:off x="91441" y="6674882"/>
          <a:ext cx="5808271" cy="286038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0.68928</cdr:x>
      <cdr:y>0.81182</cdr:y>
    </cdr:from>
    <cdr:to>
      <cdr:x>0.70218</cdr:x>
      <cdr:y>0.84191</cdr:y>
    </cdr:to>
    <cdr:grpSp>
      <cdr:nvGrpSpPr>
        <cdr:cNvPr id="8" name="Gruppieren 7"/>
        <cdr:cNvGrpSpPr/>
      </cdr:nvGrpSpPr>
      <cdr:grpSpPr>
        <a:xfrm xmlns:a="http://schemas.openxmlformats.org/drawingml/2006/main">
          <a:off x="3993954" y="2478125"/>
          <a:ext cx="74748" cy="91852"/>
          <a:chOff x="3946528" y="2506314"/>
          <a:chExt cx="74976" cy="91656"/>
        </a:xfrm>
      </cdr:grpSpPr>
      <cdr:sp macro="" textlink="">
        <cdr:nvSpPr>
          <cdr:cNvPr id="7" name="Diagonaler Streifen 6"/>
          <cdr:cNvSpPr/>
        </cdr:nvSpPr>
        <cdr:spPr>
          <a:xfrm xmlns:a="http://schemas.openxmlformats.org/drawingml/2006/main">
            <a:off x="3953120" y="2535115"/>
            <a:ext cx="68384" cy="53731"/>
          </a:xfrm>
          <a:prstGeom xmlns:a="http://schemas.openxmlformats.org/drawingml/2006/main" prst="diagStrip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grpSp>
        <cdr:nvGrpSpPr>
          <cdr:cNvPr id="3" name="Gruppieren 2"/>
          <cdr:cNvGrpSpPr/>
        </cdr:nvGrpSpPr>
        <cdr:grpSpPr>
          <a:xfrm xmlns:a="http://schemas.openxmlformats.org/drawingml/2006/main">
            <a:off x="3946528" y="2506314"/>
            <a:ext cx="72997" cy="91656"/>
            <a:chOff x="0" y="0"/>
            <a:chExt cx="123546" cy="117377"/>
          </a:xfrm>
        </cdr:grpSpPr>
        <cdr:cxnSp macro="">
          <cdr:nvCxnSpPr>
            <cdr:cNvPr id="4" name="Gerader Verbinder 3"/>
            <cdr:cNvCxnSpPr/>
          </cdr:nvCxnSpPr>
          <cdr:spPr>
            <a:xfrm xmlns:a="http://schemas.openxmlformats.org/drawingml/2006/main" flipV="1">
              <a:off x="917" y="0"/>
              <a:ext cx="122629" cy="66274"/>
            </a:xfrm>
            <a:prstGeom xmlns:a="http://schemas.openxmlformats.org/drawingml/2006/main" prst="line">
              <a:avLst/>
            </a:prstGeom>
            <a:ln xmlns:a="http://schemas.openxmlformats.org/drawingml/2006/main" w="317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Gerader Verbinder 4"/>
            <cdr:cNvCxnSpPr/>
          </cdr:nvCxnSpPr>
          <cdr:spPr>
            <a:xfrm xmlns:a="http://schemas.openxmlformats.org/drawingml/2006/main" flipV="1">
              <a:off x="0" y="51102"/>
              <a:ext cx="122627" cy="66275"/>
            </a:xfrm>
            <a:prstGeom xmlns:a="http://schemas.openxmlformats.org/drawingml/2006/main" prst="line">
              <a:avLst/>
            </a:prstGeom>
            <a:ln xmlns:a="http://schemas.openxmlformats.org/drawingml/2006/main" w="317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dr:relSizeAnchor xmlns:cdr="http://schemas.openxmlformats.org/drawingml/2006/chartDrawing">
    <cdr:from>
      <cdr:x>0.70501</cdr:x>
      <cdr:y>0.84353</cdr:y>
    </cdr:from>
    <cdr:to>
      <cdr:x>0.76198</cdr:x>
      <cdr:y>0.907</cdr:y>
    </cdr:to>
    <cdr:sp macro="" textlink="">
      <cdr:nvSpPr>
        <cdr:cNvPr id="9" name="Textfeld 8"/>
        <cdr:cNvSpPr txBox="1"/>
      </cdr:nvSpPr>
      <cdr:spPr>
        <a:xfrm xmlns:a="http://schemas.openxmlformats.org/drawingml/2006/main">
          <a:off x="4097424" y="2557759"/>
          <a:ext cx="331100" cy="19245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0,00</a:t>
          </a:r>
        </a:p>
      </cdr:txBody>
    </cdr:sp>
  </cdr:relSizeAnchor>
  <cdr:relSizeAnchor xmlns:cdr="http://schemas.openxmlformats.org/drawingml/2006/chartDrawing">
    <cdr:from>
      <cdr:x>0.50236</cdr:x>
      <cdr:y>0.11831</cdr:y>
    </cdr:from>
    <cdr:to>
      <cdr:x>0.72689</cdr:x>
      <cdr:y>0.18992</cdr:y>
    </cdr:to>
    <cdr:sp macro="" textlink="">
      <cdr:nvSpPr>
        <cdr:cNvPr id="6" name="Textfeld 5"/>
        <cdr:cNvSpPr txBox="1"/>
      </cdr:nvSpPr>
      <cdr:spPr>
        <a:xfrm xmlns:a="http://schemas.openxmlformats.org/drawingml/2006/main">
          <a:off x="2917867" y="354489"/>
          <a:ext cx="1304131" cy="214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Personen</a:t>
          </a:r>
          <a:r>
            <a:rPr lang="de-DE" sz="900" baseline="0">
              <a:latin typeface="Arial" panose="020B0604020202020204" pitchFamily="34" charset="0"/>
              <a:cs typeface="Arial" panose="020B0604020202020204" pitchFamily="34" charset="0"/>
            </a:rPr>
            <a:t> je Haushalt</a:t>
          </a:r>
          <a:endParaRPr lang="de-DE" sz="9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0.02475</cdr:x>
      <cdr:y>0.08151</cdr:y>
    </cdr:from>
    <cdr:to>
      <cdr:x>0.59066</cdr:x>
      <cdr:y>0.14967</cdr:y>
    </cdr:to>
    <cdr:sp macro="" textlink="">
      <cdr:nvSpPr>
        <cdr:cNvPr id="2" name="Textfeld 1"/>
        <cdr:cNvSpPr txBox="1"/>
      </cdr:nvSpPr>
      <cdr:spPr>
        <a:xfrm xmlns:a="http://schemas.openxmlformats.org/drawingml/2006/main">
          <a:off x="65407" y="227774"/>
          <a:ext cx="14954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Relative Veränderung</a:t>
          </a:r>
        </a:p>
      </cdr:txBody>
    </cdr:sp>
  </cdr:relSizeAnchor>
</c:userShapes>
</file>

<file path=xl/drawings/drawing8.xml><?xml version="1.0" encoding="utf-8"?>
<c:userShapes xmlns:c="http://schemas.openxmlformats.org/drawingml/2006/chart">
  <cdr:relSizeAnchor xmlns:cdr="http://schemas.openxmlformats.org/drawingml/2006/chartDrawing">
    <cdr:from>
      <cdr:x>0.49633</cdr:x>
      <cdr:y>0.08504</cdr:y>
    </cdr:from>
    <cdr:to>
      <cdr:x>0.99983</cdr:x>
      <cdr:y>0.17725</cdr:y>
    </cdr:to>
    <cdr:sp macro="" textlink="">
      <cdr:nvSpPr>
        <cdr:cNvPr id="2" name="Textfeld 1"/>
        <cdr:cNvSpPr txBox="1"/>
      </cdr:nvSpPr>
      <cdr:spPr>
        <a:xfrm xmlns:a="http://schemas.openxmlformats.org/drawingml/2006/main">
          <a:off x="1318766" y="273300"/>
          <a:ext cx="1337829" cy="296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Absolute Veränderung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110558</xdr:colOff>
      <xdr:row>0</xdr:row>
      <xdr:rowOff>80687</xdr:rowOff>
    </xdr:from>
    <xdr:to>
      <xdr:col>7</xdr:col>
      <xdr:colOff>607159</xdr:colOff>
      <xdr:row>56</xdr:row>
      <xdr:rowOff>144576</xdr:rowOff>
    </xdr:to>
    <xdr:grpSp>
      <xdr:nvGrpSpPr>
        <xdr:cNvPr id="12" name="Gruppieren 11"/>
        <xdr:cNvGrpSpPr/>
      </xdr:nvGrpSpPr>
      <xdr:grpSpPr>
        <a:xfrm>
          <a:off x="110558" y="80687"/>
          <a:ext cx="5830601" cy="9293614"/>
          <a:chOff x="107646" y="29661"/>
          <a:chExt cx="5854414" cy="9274224"/>
        </a:xfrm>
      </xdr:grpSpPr>
      <xdr:graphicFrame macro="">
        <xdr:nvGraphicFramePr>
          <xdr:cNvPr id="2" name="Diagramm 1"/>
          <xdr:cNvGraphicFramePr>
            <a:graphicFrameLocks/>
          </xdr:cNvGraphicFramePr>
        </xdr:nvGraphicFramePr>
        <xdr:xfrm>
          <a:off x="109472" y="29661"/>
          <a:ext cx="5832000" cy="296391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1" name="Gruppieren 10"/>
          <xdr:cNvGrpSpPr/>
        </xdr:nvGrpSpPr>
        <xdr:grpSpPr>
          <a:xfrm>
            <a:off x="107646" y="5837125"/>
            <a:ext cx="5854414" cy="3466760"/>
            <a:chOff x="107646" y="5837125"/>
            <a:chExt cx="5854414" cy="3466760"/>
          </a:xfrm>
        </xdr:grpSpPr>
        <xdr:graphicFrame macro="">
          <xdr:nvGraphicFramePr>
            <xdr:cNvPr id="3" name="Diagramm 2"/>
            <xdr:cNvGraphicFramePr>
              <a:graphicFrameLocks/>
            </xdr:cNvGraphicFramePr>
          </xdr:nvGraphicFramePr>
          <xdr:xfrm>
            <a:off x="107646" y="5837125"/>
            <a:ext cx="5837324" cy="342626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Diagramm 3"/>
            <xdr:cNvGraphicFramePr>
              <a:graphicFrameLocks/>
            </xdr:cNvGraphicFramePr>
          </xdr:nvGraphicFramePr>
          <xdr:xfrm>
            <a:off x="2746941" y="6420871"/>
            <a:ext cx="3215119" cy="2883014"/>
          </xdr:xfrm>
          <a:graphic>
            <a:graphicData uri="http://schemas.openxmlformats.org/drawingml/2006/chart">
              <c:chart xmlns:c="http://schemas.openxmlformats.org/drawingml/2006/chart" xmlns:r="http://schemas.openxmlformats.org/officeDocument/2006/relationships" r:id="rId3"/>
            </a:graphicData>
          </a:graphic>
        </xdr:graphicFrame>
      </xdr:grpSp>
      <xdr:grpSp>
        <xdr:nvGrpSpPr>
          <xdr:cNvPr id="5" name="Gruppieren 4"/>
          <xdr:cNvGrpSpPr/>
        </xdr:nvGrpSpPr>
        <xdr:grpSpPr>
          <a:xfrm>
            <a:off x="107646" y="3158899"/>
            <a:ext cx="5846447" cy="2509157"/>
            <a:chOff x="104094" y="3158899"/>
            <a:chExt cx="5849999" cy="2509157"/>
          </a:xfrm>
        </xdr:grpSpPr>
        <xdr:grpSp>
          <xdr:nvGrpSpPr>
            <xdr:cNvPr id="6" name="Gruppieren 5"/>
            <xdr:cNvGrpSpPr/>
          </xdr:nvGrpSpPr>
          <xdr:grpSpPr>
            <a:xfrm>
              <a:off x="104094" y="3158899"/>
              <a:ext cx="5849999" cy="2509157"/>
              <a:chOff x="17859" y="5924550"/>
              <a:chExt cx="5985546" cy="3433412"/>
            </a:xfrm>
          </xdr:grpSpPr>
          <xdr:graphicFrame macro="">
            <xdr:nvGraphicFramePr>
              <xdr:cNvPr id="8" name="Diagramm 7"/>
              <xdr:cNvGraphicFramePr>
                <a:graphicFrameLocks/>
              </xdr:cNvGraphicFramePr>
            </xdr:nvGraphicFramePr>
            <xdr:xfrm>
              <a:off x="17859" y="5924550"/>
              <a:ext cx="5976000" cy="343341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9" name="Diagramm 8"/>
              <xdr:cNvGraphicFramePr>
                <a:graphicFrameLocks/>
              </xdr:cNvGraphicFramePr>
            </xdr:nvGraphicFramePr>
            <xdr:xfrm>
              <a:off x="2730644" y="6717876"/>
              <a:ext cx="3272761" cy="2607097"/>
            </xdr:xfrm>
            <a:graphic>
              <a:graphicData uri="http://schemas.openxmlformats.org/drawingml/2006/chart">
                <c:chart xmlns:c="http://schemas.openxmlformats.org/drawingml/2006/chart" xmlns:r="http://schemas.openxmlformats.org/officeDocument/2006/relationships" r:id="rId5"/>
              </a:graphicData>
            </a:graphic>
          </xdr:graphicFrame>
        </xdr:grpSp>
        <xdr:sp macro="" textlink="">
          <xdr:nvSpPr>
            <xdr:cNvPr id="7" name="Textfeld 6"/>
            <xdr:cNvSpPr txBox="1"/>
          </xdr:nvSpPr>
          <xdr:spPr>
            <a:xfrm>
              <a:off x="221116" y="3758974"/>
              <a:ext cx="1658370"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Relative Veränderung</a:t>
              </a:r>
            </a:p>
          </xdr:txBody>
        </xdr:sp>
      </xdr:grp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cols>
    <col min="1" max="16384" width="80.28515625" style="840"/>
  </cols>
  <sheetData>
    <row r="1" spans="1:2">
      <c r="A1" s="839" t="s">
        <v>495</v>
      </c>
    </row>
    <row r="3" spans="1:2">
      <c r="A3" s="848" t="s">
        <v>510</v>
      </c>
    </row>
    <row r="4" spans="1:2">
      <c r="A4" s="841"/>
    </row>
    <row r="5" spans="1:2">
      <c r="A5" s="842" t="s">
        <v>496</v>
      </c>
    </row>
    <row r="6" spans="1:2">
      <c r="A6" s="843"/>
    </row>
    <row r="7" spans="1:2">
      <c r="A7" s="843"/>
    </row>
    <row r="8" spans="1:2">
      <c r="A8" s="844" t="s">
        <v>497</v>
      </c>
    </row>
    <row r="9" spans="1:2">
      <c r="A9" s="842" t="s">
        <v>498</v>
      </c>
    </row>
    <row r="10" spans="1:2">
      <c r="A10" s="842" t="s">
        <v>499</v>
      </c>
    </row>
    <row r="11" spans="1:2">
      <c r="A11" s="842" t="s">
        <v>500</v>
      </c>
    </row>
    <row r="12" spans="1:2">
      <c r="A12" s="842" t="s">
        <v>501</v>
      </c>
    </row>
    <row r="13" spans="1:2">
      <c r="A13" s="842" t="s">
        <v>502</v>
      </c>
    </row>
    <row r="14" spans="1:2">
      <c r="A14" s="842" t="s">
        <v>503</v>
      </c>
    </row>
    <row r="15" spans="1:2">
      <c r="A15" s="842" t="s">
        <v>504</v>
      </c>
    </row>
    <row r="16" spans="1:2">
      <c r="A16" s="842"/>
      <c r="B16"/>
    </row>
    <row r="17" spans="1:2">
      <c r="A17" s="842" t="s">
        <v>505</v>
      </c>
      <c r="B17"/>
    </row>
    <row r="18" spans="1:2">
      <c r="A18" s="842" t="s">
        <v>511</v>
      </c>
    </row>
    <row r="19" spans="1:2">
      <c r="A19" s="842" t="s">
        <v>512</v>
      </c>
      <c r="B19" s="845"/>
    </row>
    <row r="20" spans="1:2">
      <c r="A20" s="842" t="s">
        <v>513</v>
      </c>
      <c r="B20" s="845"/>
    </row>
    <row r="21" spans="1:2">
      <c r="A21" s="842" t="s">
        <v>506</v>
      </c>
      <c r="B21" s="845"/>
    </row>
    <row r="22" spans="1:2">
      <c r="A22" s="842"/>
    </row>
    <row r="23" spans="1:2">
      <c r="A23" s="843"/>
    </row>
    <row r="24" spans="1:2">
      <c r="A24" s="844" t="s">
        <v>507</v>
      </c>
    </row>
    <row r="25" spans="1:2" ht="40.5">
      <c r="A25" s="846" t="s">
        <v>508</v>
      </c>
    </row>
    <row r="26" spans="1:2">
      <c r="A26" s="842" t="s">
        <v>509</v>
      </c>
    </row>
    <row r="28" spans="1:2">
      <c r="A28" s="847"/>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I1" sqref="I1"/>
    </sheetView>
  </sheetViews>
  <sheetFormatPr baseColWidth="10" defaultColWidth="11.42578125" defaultRowHeight="12.75"/>
  <cols>
    <col min="1" max="7" width="11.42578125" style="379" customWidth="1"/>
    <col min="8" max="8" width="10.28515625" style="379" customWidth="1"/>
    <col min="9" max="15" width="11.42578125" style="376" customWidth="1"/>
    <col min="16" max="19" width="11.42578125" style="376"/>
    <col min="20" max="16384" width="11.42578125" style="379"/>
  </cols>
  <sheetData>
    <row r="1" spans="1:23" ht="12.75" customHeight="1">
      <c r="A1" s="433"/>
      <c r="B1" s="433"/>
      <c r="C1" s="433"/>
      <c r="D1" s="433"/>
      <c r="E1" s="433"/>
      <c r="F1" s="433"/>
      <c r="G1" s="433"/>
      <c r="H1" s="433"/>
      <c r="I1" s="606" t="s">
        <v>405</v>
      </c>
      <c r="J1" s="378"/>
      <c r="K1" s="378"/>
      <c r="L1" s="378"/>
      <c r="M1" s="378"/>
      <c r="N1" s="378"/>
      <c r="O1" s="378"/>
    </row>
    <row r="2" spans="1:23" ht="12.75" customHeight="1">
      <c r="A2" s="391"/>
      <c r="B2" s="613" t="s">
        <v>154</v>
      </c>
      <c r="C2" s="614" t="s">
        <v>155</v>
      </c>
      <c r="D2" s="428"/>
      <c r="E2" s="428"/>
      <c r="F2" s="428"/>
      <c r="G2" s="391"/>
      <c r="H2" s="433"/>
      <c r="I2" s="378"/>
      <c r="T2" s="376"/>
      <c r="U2" s="376"/>
      <c r="V2" s="376"/>
      <c r="W2" s="376"/>
    </row>
    <row r="3" spans="1:23" ht="12.75" customHeight="1">
      <c r="A3" s="613" t="s">
        <v>235</v>
      </c>
      <c r="B3" s="615">
        <v>26.751999999999999</v>
      </c>
      <c r="C3" s="615">
        <v>65.053000000000011</v>
      </c>
      <c r="D3" s="428"/>
      <c r="E3" s="428"/>
      <c r="F3" s="428"/>
      <c r="G3" s="391"/>
      <c r="H3" s="433"/>
      <c r="I3" s="378"/>
      <c r="T3" s="376"/>
      <c r="U3" s="376"/>
      <c r="V3" s="376"/>
      <c r="W3" s="376"/>
    </row>
    <row r="4" spans="1:23" ht="12.75" customHeight="1">
      <c r="A4" s="613">
        <v>2023</v>
      </c>
      <c r="B4" s="615">
        <v>26.516382850127982</v>
      </c>
      <c r="C4" s="615">
        <v>65.327125749177014</v>
      </c>
      <c r="D4" s="428"/>
      <c r="E4" s="428"/>
      <c r="F4" s="428"/>
      <c r="G4" s="439"/>
      <c r="H4" s="433"/>
      <c r="I4" s="378"/>
      <c r="Q4" s="397"/>
      <c r="T4" s="376"/>
      <c r="U4" s="376"/>
      <c r="V4" s="376"/>
      <c r="W4" s="376"/>
    </row>
    <row r="5" spans="1:23" ht="12.75" customHeight="1">
      <c r="A5" s="613">
        <v>2024</v>
      </c>
      <c r="B5" s="615">
        <v>24.972038526622093</v>
      </c>
      <c r="C5" s="615">
        <v>63.601745925743046</v>
      </c>
      <c r="D5" s="428"/>
      <c r="E5" s="428"/>
      <c r="F5" s="428"/>
      <c r="G5" s="439"/>
      <c r="H5" s="433"/>
      <c r="I5" s="378"/>
      <c r="Q5" s="397"/>
      <c r="T5" s="376"/>
      <c r="U5" s="376"/>
      <c r="V5" s="376"/>
      <c r="W5" s="376"/>
    </row>
    <row r="6" spans="1:23" ht="12.75" customHeight="1">
      <c r="A6" s="613">
        <v>2025</v>
      </c>
      <c r="B6" s="615">
        <v>23.229297707592181</v>
      </c>
      <c r="C6" s="615">
        <v>61.903732709723158</v>
      </c>
      <c r="D6" s="428"/>
      <c r="E6" s="428"/>
      <c r="F6" s="428"/>
      <c r="G6" s="439"/>
      <c r="H6" s="433"/>
      <c r="I6" s="378"/>
      <c r="Q6" s="397"/>
      <c r="T6" s="376"/>
      <c r="U6" s="376"/>
      <c r="V6" s="376"/>
      <c r="W6" s="376"/>
    </row>
    <row r="7" spans="1:23" ht="12.75" customHeight="1">
      <c r="A7" s="613">
        <v>2026</v>
      </c>
      <c r="B7" s="615">
        <v>23.234589354533902</v>
      </c>
      <c r="C7" s="615">
        <v>58.857216262426952</v>
      </c>
      <c r="D7" s="428"/>
      <c r="E7" s="428"/>
      <c r="F7" s="428"/>
      <c r="G7" s="439"/>
      <c r="H7" s="433"/>
      <c r="I7" s="378"/>
      <c r="Q7" s="397"/>
      <c r="T7" s="376"/>
      <c r="U7" s="376"/>
      <c r="V7" s="376"/>
      <c r="W7" s="376"/>
    </row>
    <row r="8" spans="1:23" ht="12.75" customHeight="1">
      <c r="A8" s="613">
        <v>2027</v>
      </c>
      <c r="B8" s="615">
        <v>23.131201969992798</v>
      </c>
      <c r="C8" s="615">
        <v>56.381257714325415</v>
      </c>
      <c r="D8" s="428"/>
      <c r="E8" s="428"/>
      <c r="F8" s="428"/>
      <c r="G8" s="439"/>
      <c r="H8" s="433"/>
      <c r="I8" s="378"/>
      <c r="Q8" s="397"/>
      <c r="T8" s="376"/>
      <c r="U8" s="376"/>
      <c r="V8" s="376"/>
      <c r="W8" s="376"/>
    </row>
    <row r="9" spans="1:23" ht="12.75" customHeight="1">
      <c r="A9" s="613">
        <v>2028</v>
      </c>
      <c r="B9" s="615">
        <v>23.124406348150288</v>
      </c>
      <c r="C9" s="615">
        <v>54.283579480750454</v>
      </c>
      <c r="D9" s="428"/>
      <c r="E9" s="428"/>
      <c r="F9" s="428"/>
      <c r="G9" s="439"/>
      <c r="H9" s="433"/>
      <c r="I9" s="378"/>
      <c r="Q9" s="397"/>
      <c r="T9" s="376"/>
      <c r="U9" s="376"/>
      <c r="V9" s="376"/>
      <c r="W9" s="376"/>
    </row>
    <row r="10" spans="1:23" ht="12.75" customHeight="1">
      <c r="A10" s="613">
        <v>2029</v>
      </c>
      <c r="B10" s="615">
        <v>23.204640409781973</v>
      </c>
      <c r="C10" s="615">
        <v>53.02780993131374</v>
      </c>
      <c r="D10" s="428"/>
      <c r="E10" s="428"/>
      <c r="F10" s="428"/>
      <c r="G10" s="439"/>
      <c r="H10" s="433"/>
      <c r="I10" s="378"/>
      <c r="Q10" s="397"/>
      <c r="T10" s="376"/>
      <c r="U10" s="376"/>
      <c r="V10" s="376"/>
      <c r="W10" s="376"/>
    </row>
    <row r="11" spans="1:23" ht="12.75" customHeight="1">
      <c r="A11" s="613">
        <v>2030</v>
      </c>
      <c r="B11" s="615">
        <v>23.358018292342152</v>
      </c>
      <c r="C11" s="615">
        <v>52.857017720750385</v>
      </c>
      <c r="D11" s="428"/>
      <c r="E11" s="428"/>
      <c r="F11" s="428"/>
      <c r="G11" s="439"/>
      <c r="H11" s="433"/>
      <c r="I11" s="378"/>
      <c r="Q11" s="397"/>
      <c r="T11" s="376"/>
      <c r="U11" s="376"/>
      <c r="V11" s="376"/>
      <c r="W11" s="376"/>
    </row>
    <row r="12" spans="1:23" ht="12.75" customHeight="1">
      <c r="A12" s="613">
        <v>2031</v>
      </c>
      <c r="B12" s="615">
        <v>23.580671210968788</v>
      </c>
      <c r="C12" s="615">
        <v>52.806045859063239</v>
      </c>
      <c r="D12" s="428"/>
      <c r="E12" s="428"/>
      <c r="F12" s="428"/>
      <c r="G12" s="439"/>
      <c r="H12" s="433"/>
      <c r="I12" s="378"/>
      <c r="Q12" s="397"/>
      <c r="T12" s="376"/>
      <c r="U12" s="376"/>
      <c r="V12" s="376"/>
      <c r="W12" s="376"/>
    </row>
    <row r="13" spans="1:23" ht="12.75" customHeight="1">
      <c r="A13" s="613">
        <v>2032</v>
      </c>
      <c r="B13" s="615">
        <v>23.860219839368963</v>
      </c>
      <c r="C13" s="615">
        <v>52.929827599099831</v>
      </c>
      <c r="D13" s="428"/>
      <c r="E13" s="428"/>
      <c r="F13" s="428"/>
      <c r="G13" s="439"/>
      <c r="H13" s="433"/>
      <c r="I13" s="378"/>
      <c r="Q13" s="397"/>
      <c r="T13" s="376"/>
      <c r="U13" s="376"/>
      <c r="V13" s="376"/>
      <c r="W13" s="376"/>
    </row>
    <row r="14" spans="1:23" ht="12.75" customHeight="1">
      <c r="A14" s="613">
        <v>2033</v>
      </c>
      <c r="B14" s="615">
        <v>24.067618539697349</v>
      </c>
      <c r="C14" s="615">
        <v>53.217204921158157</v>
      </c>
      <c r="D14" s="428"/>
      <c r="E14" s="428"/>
      <c r="F14" s="428"/>
      <c r="G14" s="439"/>
      <c r="H14" s="433"/>
      <c r="I14" s="378"/>
      <c r="Q14" s="397"/>
      <c r="T14" s="376"/>
      <c r="U14" s="376"/>
      <c r="V14" s="376"/>
      <c r="W14" s="376"/>
    </row>
    <row r="15" spans="1:23" ht="12.75" customHeight="1">
      <c r="A15" s="613">
        <v>2034</v>
      </c>
      <c r="B15" s="615">
        <v>24.149793474350083</v>
      </c>
      <c r="C15" s="615">
        <v>53.646083612738288</v>
      </c>
      <c r="D15" s="428"/>
      <c r="E15" s="428"/>
      <c r="F15" s="428"/>
      <c r="G15" s="439"/>
      <c r="H15" s="433"/>
      <c r="I15" s="378"/>
      <c r="Q15" s="397"/>
      <c r="T15" s="376"/>
      <c r="U15" s="376"/>
      <c r="V15" s="376"/>
      <c r="W15" s="376"/>
    </row>
    <row r="16" spans="1:23" ht="12.75" customHeight="1">
      <c r="A16" s="613">
        <v>2035</v>
      </c>
      <c r="B16" s="615">
        <v>24.25686859972609</v>
      </c>
      <c r="C16" s="615">
        <v>54.056559116494697</v>
      </c>
      <c r="D16" s="428"/>
      <c r="E16" s="428"/>
      <c r="F16" s="428"/>
      <c r="G16" s="439"/>
      <c r="H16" s="433"/>
      <c r="I16" s="378"/>
      <c r="Q16" s="397"/>
      <c r="T16" s="376"/>
      <c r="U16" s="376"/>
      <c r="V16" s="376"/>
      <c r="W16" s="376"/>
    </row>
    <row r="17" spans="1:23" ht="12.75" customHeight="1">
      <c r="A17" s="613">
        <v>2036</v>
      </c>
      <c r="B17" s="615">
        <v>24.389508651104283</v>
      </c>
      <c r="C17" s="615">
        <v>54.417103350391599</v>
      </c>
      <c r="D17" s="428"/>
      <c r="E17" s="428"/>
      <c r="F17" s="428"/>
      <c r="G17" s="439"/>
      <c r="H17" s="433"/>
      <c r="I17" s="378"/>
      <c r="Q17" s="397"/>
      <c r="T17" s="376"/>
      <c r="U17" s="376"/>
      <c r="V17" s="376"/>
      <c r="W17" s="376"/>
    </row>
    <row r="18" spans="1:23" ht="12.75" customHeight="1">
      <c r="A18" s="613">
        <v>2037</v>
      </c>
      <c r="B18" s="615">
        <v>24.54461953641551</v>
      </c>
      <c r="C18" s="615">
        <v>54.701368003390755</v>
      </c>
      <c r="D18" s="428"/>
      <c r="E18" s="428"/>
      <c r="F18" s="428"/>
      <c r="G18" s="439"/>
      <c r="H18" s="433"/>
      <c r="I18" s="378"/>
      <c r="Q18" s="397"/>
      <c r="T18" s="376"/>
      <c r="U18" s="376"/>
      <c r="V18" s="376"/>
      <c r="W18" s="376"/>
    </row>
    <row r="19" spans="1:23" ht="12.75" customHeight="1">
      <c r="A19" s="613">
        <v>2038</v>
      </c>
      <c r="B19" s="615">
        <v>24.70744657803106</v>
      </c>
      <c r="C19" s="615">
        <v>54.951162789621968</v>
      </c>
      <c r="D19" s="428"/>
      <c r="E19" s="428"/>
      <c r="F19" s="428"/>
      <c r="G19" s="439"/>
      <c r="H19" s="433"/>
      <c r="I19" s="378"/>
      <c r="Q19" s="397"/>
      <c r="T19" s="376"/>
      <c r="U19" s="376"/>
      <c r="V19" s="376"/>
      <c r="W19" s="376"/>
    </row>
    <row r="20" spans="1:23" ht="12.75" customHeight="1">
      <c r="A20" s="613">
        <v>2039</v>
      </c>
      <c r="B20" s="615">
        <v>24.864517590529125</v>
      </c>
      <c r="C20" s="615">
        <v>55.244417437120632</v>
      </c>
      <c r="D20" s="428"/>
      <c r="E20" s="428"/>
      <c r="F20" s="428"/>
      <c r="G20" s="439"/>
      <c r="H20" s="433"/>
      <c r="I20" s="378"/>
      <c r="Q20" s="397"/>
      <c r="T20" s="376"/>
      <c r="U20" s="376"/>
      <c r="V20" s="376"/>
      <c r="W20" s="376"/>
    </row>
    <row r="21" spans="1:23" ht="12.75" customHeight="1">
      <c r="A21" s="613">
        <v>2040</v>
      </c>
      <c r="B21" s="615">
        <v>25.006730790579638</v>
      </c>
      <c r="C21" s="615">
        <v>55.569052961976169</v>
      </c>
      <c r="D21" s="428"/>
      <c r="E21" s="428"/>
      <c r="F21" s="428"/>
      <c r="G21" s="439"/>
      <c r="H21" s="433"/>
      <c r="I21" s="378"/>
      <c r="Q21" s="397"/>
      <c r="T21" s="376"/>
      <c r="U21" s="376"/>
      <c r="V21" s="376"/>
      <c r="W21" s="376"/>
    </row>
    <row r="22" spans="1:23" ht="12.75" customHeight="1">
      <c r="A22" s="613">
        <v>2041</v>
      </c>
      <c r="B22" s="615">
        <v>25.131540905846691</v>
      </c>
      <c r="C22" s="615">
        <v>55.90230309294072</v>
      </c>
      <c r="D22" s="428"/>
      <c r="E22" s="428"/>
      <c r="F22" s="428"/>
      <c r="G22" s="439"/>
      <c r="H22" s="433"/>
      <c r="I22" s="378"/>
      <c r="Q22" s="397"/>
      <c r="T22" s="376"/>
      <c r="U22" s="376"/>
      <c r="V22" s="376"/>
      <c r="W22" s="376"/>
    </row>
    <row r="23" spans="1:23" ht="12.75" customHeight="1">
      <c r="A23" s="613">
        <v>2042</v>
      </c>
      <c r="B23" s="615">
        <v>25.234775574602615</v>
      </c>
      <c r="C23" s="615">
        <v>56.222687328293169</v>
      </c>
      <c r="D23" s="428"/>
      <c r="E23" s="428"/>
      <c r="F23" s="428"/>
      <c r="G23" s="439"/>
      <c r="H23" s="433"/>
      <c r="I23" s="378"/>
      <c r="Q23" s="397"/>
      <c r="T23" s="376"/>
      <c r="U23" s="376"/>
      <c r="V23" s="376"/>
      <c r="W23" s="376"/>
    </row>
    <row r="24" spans="1:23" ht="12.75" customHeight="1">
      <c r="A24" s="391"/>
      <c r="B24" s="391"/>
      <c r="C24" s="391"/>
      <c r="D24" s="428"/>
      <c r="E24" s="428"/>
      <c r="F24" s="428"/>
      <c r="G24" s="391"/>
      <c r="H24" s="433"/>
      <c r="I24" s="378"/>
      <c r="T24" s="376"/>
      <c r="U24" s="376"/>
      <c r="V24" s="376"/>
      <c r="W24" s="376"/>
    </row>
    <row r="25" spans="1:23" ht="12.75" customHeight="1">
      <c r="A25" s="613"/>
      <c r="B25" s="505"/>
      <c r="C25" s="505"/>
      <c r="D25" s="428"/>
      <c r="E25" s="428"/>
      <c r="F25" s="428"/>
      <c r="G25" s="391"/>
      <c r="H25" s="433"/>
      <c r="I25" s="378"/>
      <c r="T25" s="376"/>
      <c r="U25" s="376"/>
      <c r="V25" s="376"/>
      <c r="W25" s="376"/>
    </row>
    <row r="26" spans="1:23" ht="12.75" customHeight="1">
      <c r="A26" s="428"/>
      <c r="B26" s="428"/>
      <c r="C26" s="428"/>
      <c r="D26" s="428"/>
      <c r="E26" s="428"/>
      <c r="F26" s="428"/>
      <c r="G26" s="391"/>
      <c r="H26" s="433"/>
      <c r="I26" s="378"/>
      <c r="T26" s="376"/>
      <c r="U26" s="376"/>
      <c r="V26" s="376"/>
      <c r="W26" s="376"/>
    </row>
    <row r="27" spans="1:23" ht="12.75" customHeight="1">
      <c r="A27" s="428"/>
      <c r="B27" s="428"/>
      <c r="C27" s="428"/>
      <c r="D27" s="428"/>
      <c r="E27" s="428"/>
      <c r="F27" s="428"/>
      <c r="G27" s="391"/>
      <c r="H27" s="433"/>
      <c r="I27" s="378"/>
      <c r="T27" s="376"/>
      <c r="U27" s="376"/>
      <c r="V27" s="376"/>
      <c r="W27" s="376"/>
    </row>
    <row r="28" spans="1:23" ht="12.75" customHeight="1">
      <c r="A28" s="702" t="s">
        <v>11</v>
      </c>
      <c r="B28" s="702"/>
      <c r="C28" s="702" t="s">
        <v>288</v>
      </c>
      <c r="D28" s="702"/>
      <c r="E28" s="428"/>
      <c r="F28" s="428"/>
      <c r="G28" s="428"/>
      <c r="I28" s="378"/>
      <c r="T28" s="376"/>
      <c r="U28" s="376"/>
      <c r="V28" s="376"/>
      <c r="W28" s="376"/>
    </row>
    <row r="29" spans="1:23" ht="25.5">
      <c r="A29" s="616" t="s">
        <v>337</v>
      </c>
      <c r="B29" s="616" t="s">
        <v>206</v>
      </c>
      <c r="C29" s="616" t="s">
        <v>357</v>
      </c>
      <c r="D29" s="617" t="s">
        <v>356</v>
      </c>
      <c r="E29" s="391"/>
      <c r="F29" s="391"/>
      <c r="G29" s="391"/>
      <c r="I29" s="378"/>
      <c r="T29" s="376"/>
      <c r="U29" s="376"/>
      <c r="V29" s="376"/>
      <c r="W29" s="376"/>
    </row>
    <row r="30" spans="1:23">
      <c r="A30" s="391"/>
      <c r="B30" s="391"/>
      <c r="C30" s="391"/>
      <c r="D30" s="391"/>
      <c r="E30" s="391"/>
      <c r="F30" s="391"/>
      <c r="G30" s="391"/>
      <c r="I30" s="378"/>
      <c r="T30" s="376"/>
      <c r="U30" s="376"/>
      <c r="V30" s="376"/>
      <c r="W30" s="376"/>
    </row>
    <row r="31" spans="1:23">
      <c r="A31" s="618">
        <v>-5.6714429777115125</v>
      </c>
      <c r="B31" s="618">
        <v>-13.574028364113632</v>
      </c>
      <c r="C31" s="466">
        <v>-1.5172244253973837</v>
      </c>
      <c r="D31" s="466">
        <v>-8.830312671706821</v>
      </c>
      <c r="E31" s="391"/>
      <c r="F31" s="391"/>
      <c r="G31" s="391"/>
      <c r="I31" s="378"/>
      <c r="T31" s="376"/>
      <c r="U31" s="376"/>
      <c r="V31" s="376"/>
      <c r="W31" s="376"/>
    </row>
    <row r="32" spans="1:23">
      <c r="A32" s="514"/>
      <c r="B32" s="514"/>
      <c r="C32" s="514"/>
      <c r="D32" s="514"/>
      <c r="E32" s="514"/>
      <c r="F32" s="514"/>
      <c r="G32" s="514"/>
      <c r="I32" s="378"/>
      <c r="T32" s="376"/>
      <c r="U32" s="376"/>
      <c r="V32" s="376"/>
      <c r="W32" s="376"/>
    </row>
    <row r="33" spans="1:23">
      <c r="A33" s="391"/>
      <c r="B33" s="391"/>
      <c r="C33" s="391"/>
      <c r="D33" s="391"/>
      <c r="E33" s="391"/>
      <c r="F33" s="391"/>
      <c r="G33" s="391"/>
      <c r="T33" s="376"/>
      <c r="U33" s="376"/>
      <c r="V33" s="376"/>
      <c r="W33" s="376"/>
    </row>
    <row r="34" spans="1:23">
      <c r="A34" s="428"/>
      <c r="B34" s="428"/>
      <c r="C34" s="428"/>
      <c r="D34" s="428"/>
      <c r="E34" s="428"/>
      <c r="F34" s="428"/>
      <c r="G34" s="619"/>
      <c r="I34" s="378"/>
      <c r="T34" s="376"/>
      <c r="U34" s="376"/>
      <c r="V34" s="376"/>
      <c r="W34" s="376"/>
    </row>
    <row r="35" spans="1:23">
      <c r="A35" s="514"/>
      <c r="B35" s="514"/>
      <c r="C35" s="514"/>
      <c r="D35" s="428"/>
      <c r="E35" s="428"/>
      <c r="F35" s="428"/>
      <c r="G35" s="619"/>
      <c r="I35" s="378"/>
      <c r="T35" s="376"/>
      <c r="U35" s="376"/>
      <c r="V35" s="376"/>
      <c r="W35" s="376"/>
    </row>
    <row r="36" spans="1:23">
      <c r="A36" s="514"/>
      <c r="B36" s="391"/>
      <c r="C36" s="391"/>
      <c r="D36" s="428"/>
      <c r="E36" s="428"/>
      <c r="F36" s="428"/>
      <c r="G36" s="619"/>
      <c r="I36" s="378"/>
      <c r="T36" s="376"/>
      <c r="U36" s="376"/>
      <c r="V36" s="376"/>
      <c r="W36" s="376"/>
    </row>
    <row r="37" spans="1:23">
      <c r="A37" s="428"/>
      <c r="B37" s="428"/>
      <c r="C37" s="428"/>
      <c r="D37" s="428"/>
      <c r="E37" s="428"/>
      <c r="F37" s="428"/>
      <c r="G37" s="391"/>
      <c r="H37" s="620"/>
      <c r="I37" s="378"/>
      <c r="T37" s="376"/>
      <c r="U37" s="376"/>
      <c r="V37" s="376"/>
      <c r="W37" s="376"/>
    </row>
    <row r="38" spans="1:23">
      <c r="A38" s="428"/>
      <c r="B38" s="428"/>
      <c r="C38" s="428"/>
      <c r="D38" s="428"/>
      <c r="E38" s="428"/>
      <c r="F38" s="428"/>
      <c r="G38" s="391"/>
      <c r="H38" s="620"/>
      <c r="I38" s="378"/>
      <c r="T38" s="376"/>
      <c r="U38" s="376"/>
      <c r="V38" s="376"/>
      <c r="W38" s="376"/>
    </row>
    <row r="39" spans="1:23">
      <c r="A39" s="428"/>
      <c r="B39" s="428"/>
      <c r="C39" s="428"/>
      <c r="D39" s="428"/>
      <c r="E39" s="428"/>
      <c r="F39" s="428"/>
      <c r="G39" s="391"/>
      <c r="H39" s="620"/>
      <c r="I39" s="378"/>
      <c r="T39" s="376"/>
      <c r="U39" s="376"/>
      <c r="V39" s="376"/>
      <c r="W39" s="376"/>
    </row>
    <row r="40" spans="1:23">
      <c r="A40" s="428"/>
      <c r="B40" s="428"/>
      <c r="C40" s="428"/>
      <c r="D40" s="428"/>
      <c r="E40" s="428"/>
      <c r="F40" s="428"/>
      <c r="G40" s="391"/>
      <c r="H40" s="620"/>
      <c r="I40" s="378"/>
      <c r="T40" s="376"/>
      <c r="U40" s="376"/>
      <c r="V40" s="376"/>
      <c r="W40" s="376"/>
    </row>
    <row r="41" spans="1:23">
      <c r="A41" s="428"/>
      <c r="B41" s="428"/>
      <c r="C41" s="428"/>
      <c r="D41" s="428"/>
      <c r="E41" s="428"/>
      <c r="F41" s="428"/>
      <c r="G41" s="391"/>
      <c r="H41" s="620"/>
      <c r="I41" s="378"/>
      <c r="T41" s="376"/>
      <c r="U41" s="376"/>
      <c r="V41" s="376"/>
      <c r="W41" s="376"/>
    </row>
    <row r="42" spans="1:23">
      <c r="A42" s="428"/>
      <c r="B42" s="428"/>
      <c r="C42" s="428"/>
      <c r="D42" s="428"/>
      <c r="E42" s="428"/>
      <c r="F42" s="428"/>
      <c r="G42" s="391"/>
      <c r="H42" s="620"/>
      <c r="I42" s="378"/>
      <c r="T42" s="376"/>
      <c r="U42" s="376"/>
      <c r="V42" s="376"/>
      <c r="W42" s="376"/>
    </row>
    <row r="43" spans="1:23">
      <c r="A43" s="428"/>
      <c r="B43" s="428"/>
      <c r="C43" s="428"/>
      <c r="D43" s="428"/>
      <c r="E43" s="428"/>
      <c r="F43" s="428"/>
      <c r="G43" s="391"/>
      <c r="H43" s="620"/>
      <c r="I43" s="378"/>
      <c r="T43" s="376"/>
      <c r="U43" s="376"/>
      <c r="V43" s="376"/>
      <c r="W43" s="376"/>
    </row>
    <row r="44" spans="1:23">
      <c r="A44" s="428"/>
      <c r="B44" s="428"/>
      <c r="C44" s="428"/>
      <c r="D44" s="428"/>
      <c r="E44" s="428"/>
      <c r="F44" s="428"/>
      <c r="G44" s="391"/>
      <c r="H44" s="620"/>
      <c r="I44" s="378"/>
      <c r="T44" s="376"/>
      <c r="U44" s="376"/>
      <c r="V44" s="376"/>
      <c r="W44" s="376"/>
    </row>
    <row r="45" spans="1:23">
      <c r="A45" s="428"/>
      <c r="B45" s="428"/>
      <c r="C45" s="428"/>
      <c r="D45" s="428"/>
      <c r="E45" s="428"/>
      <c r="F45" s="428"/>
      <c r="G45" s="391"/>
      <c r="H45" s="620"/>
      <c r="I45" s="378"/>
      <c r="T45" s="376"/>
      <c r="U45" s="376"/>
      <c r="V45" s="376"/>
      <c r="W45" s="376"/>
    </row>
    <row r="46" spans="1:23" ht="12.75" customHeight="1">
      <c r="A46" s="634" t="s">
        <v>20</v>
      </c>
      <c r="B46" s="634"/>
      <c r="C46" s="634"/>
      <c r="D46" s="634"/>
      <c r="E46" s="634"/>
      <c r="F46" s="634"/>
      <c r="G46" s="634"/>
      <c r="H46" s="433"/>
      <c r="I46" s="378"/>
      <c r="T46" s="376"/>
      <c r="U46" s="376"/>
      <c r="V46" s="376"/>
      <c r="W46" s="376"/>
    </row>
    <row r="47" spans="1:23">
      <c r="A47" s="621" t="s">
        <v>21</v>
      </c>
      <c r="B47" s="622" t="s">
        <v>22</v>
      </c>
      <c r="C47" s="622" t="s">
        <v>23</v>
      </c>
      <c r="D47" s="622" t="s">
        <v>24</v>
      </c>
      <c r="E47" s="622" t="s">
        <v>25</v>
      </c>
      <c r="F47" s="622" t="s">
        <v>26</v>
      </c>
      <c r="G47" s="622" t="s">
        <v>27</v>
      </c>
      <c r="T47" s="376"/>
      <c r="U47" s="376"/>
      <c r="V47" s="376"/>
      <c r="W47" s="376"/>
    </row>
    <row r="48" spans="1:23">
      <c r="A48" s="623">
        <v>-5.4046820168157437</v>
      </c>
      <c r="B48" s="623">
        <v>-4.3204626327550271</v>
      </c>
      <c r="C48" s="623">
        <v>-6.6773623777861504</v>
      </c>
      <c r="D48" s="623">
        <v>-9.4870329146447592</v>
      </c>
      <c r="E48" s="623">
        <v>-13.586968014171154</v>
      </c>
      <c r="F48" s="623">
        <v>-15.563678786780333</v>
      </c>
      <c r="G48" s="623">
        <v>-16.082413311955762</v>
      </c>
      <c r="T48" s="376"/>
      <c r="U48" s="376"/>
      <c r="V48" s="376"/>
      <c r="W48" s="376"/>
    </row>
    <row r="49" spans="1:15">
      <c r="A49" s="623">
        <v>-2.1888962168103765E-2</v>
      </c>
      <c r="B49" s="623">
        <v>-0.5</v>
      </c>
      <c r="C49" s="623">
        <v>-1</v>
      </c>
      <c r="D49" s="623">
        <v>-1.6</v>
      </c>
      <c r="E49" s="623">
        <v>-2.4</v>
      </c>
      <c r="F49" s="623">
        <v>-2.9</v>
      </c>
      <c r="G49" s="623">
        <v>-2</v>
      </c>
    </row>
    <row r="51" spans="1:15">
      <c r="J51" s="631"/>
    </row>
    <row r="53" spans="1:15">
      <c r="J53" s="632"/>
    </row>
    <row r="59" spans="1:15">
      <c r="A59" s="393" t="s">
        <v>389</v>
      </c>
      <c r="J59" s="378"/>
    </row>
    <row r="60" spans="1:15" ht="12" customHeight="1">
      <c r="J60" s="378"/>
    </row>
    <row r="61" spans="1:15">
      <c r="B61" s="624"/>
      <c r="C61" s="624"/>
      <c r="D61" s="624"/>
      <c r="E61" s="624"/>
      <c r="F61" s="624"/>
      <c r="G61" s="624"/>
      <c r="H61" s="624"/>
      <c r="I61" s="633"/>
      <c r="O61" s="397"/>
    </row>
    <row r="62" spans="1:15">
      <c r="B62" s="624"/>
      <c r="C62" s="624"/>
      <c r="D62" s="624"/>
      <c r="E62" s="624"/>
      <c r="F62" s="624"/>
      <c r="G62" s="624"/>
      <c r="H62" s="624"/>
      <c r="I62" s="633"/>
    </row>
    <row r="63" spans="1:15">
      <c r="B63" s="624"/>
      <c r="C63" s="624"/>
      <c r="D63" s="624"/>
      <c r="E63" s="624"/>
      <c r="F63" s="624"/>
      <c r="G63" s="624"/>
      <c r="H63" s="624"/>
      <c r="I63" s="633"/>
    </row>
    <row r="64" spans="1:15">
      <c r="B64" s="624"/>
      <c r="C64" s="624"/>
      <c r="D64" s="624"/>
      <c r="E64" s="624"/>
      <c r="F64" s="624"/>
      <c r="G64" s="624"/>
      <c r="H64" s="624"/>
      <c r="I64" s="633"/>
    </row>
    <row r="65" spans="2:9">
      <c r="B65" s="624"/>
      <c r="C65" s="624"/>
      <c r="D65" s="624"/>
      <c r="E65" s="624"/>
      <c r="F65" s="624"/>
      <c r="G65" s="624"/>
      <c r="H65" s="624"/>
      <c r="I65" s="633"/>
    </row>
    <row r="66" spans="2:9">
      <c r="B66" s="624"/>
      <c r="C66" s="624"/>
      <c r="D66" s="624"/>
      <c r="E66" s="624"/>
      <c r="F66" s="624"/>
      <c r="G66" s="624"/>
      <c r="H66" s="624"/>
      <c r="I66" s="633"/>
    </row>
    <row r="67" spans="2:9">
      <c r="B67" s="624"/>
      <c r="C67" s="624"/>
      <c r="D67" s="624"/>
      <c r="E67" s="624"/>
      <c r="F67" s="624"/>
      <c r="G67" s="624"/>
      <c r="H67" s="624"/>
      <c r="I67" s="633"/>
    </row>
    <row r="68" spans="2:9">
      <c r="B68" s="624"/>
      <c r="C68" s="624"/>
      <c r="D68" s="624"/>
      <c r="E68" s="624"/>
      <c r="F68" s="624"/>
      <c r="G68" s="624"/>
      <c r="H68" s="624"/>
      <c r="I68" s="633"/>
    </row>
    <row r="69" spans="2:9">
      <c r="B69" s="624"/>
      <c r="C69" s="624"/>
      <c r="D69" s="624"/>
      <c r="E69" s="624"/>
      <c r="F69" s="624"/>
      <c r="G69" s="624"/>
      <c r="H69" s="624"/>
      <c r="I69" s="633"/>
    </row>
    <row r="70" spans="2:9">
      <c r="B70" s="624"/>
      <c r="C70" s="624"/>
      <c r="D70" s="624"/>
      <c r="E70" s="624"/>
      <c r="F70" s="624"/>
      <c r="G70" s="624"/>
      <c r="H70" s="624"/>
      <c r="I70" s="633"/>
    </row>
    <row r="71" spans="2:9">
      <c r="B71" s="624"/>
      <c r="C71" s="624"/>
      <c r="D71" s="624"/>
      <c r="E71" s="624"/>
      <c r="F71" s="624"/>
      <c r="G71" s="624"/>
      <c r="H71" s="624"/>
      <c r="I71" s="633"/>
    </row>
    <row r="72" spans="2:9">
      <c r="B72" s="624"/>
      <c r="C72" s="624"/>
      <c r="D72" s="624"/>
      <c r="E72" s="624"/>
      <c r="F72" s="624"/>
      <c r="G72" s="624"/>
      <c r="H72" s="624"/>
      <c r="I72" s="633"/>
    </row>
    <row r="73" spans="2:9" ht="29.45" customHeight="1">
      <c r="B73" s="624"/>
      <c r="C73" s="624"/>
      <c r="D73" s="624"/>
      <c r="E73" s="624"/>
      <c r="F73" s="624"/>
      <c r="G73" s="624"/>
      <c r="H73" s="624"/>
      <c r="I73" s="633"/>
    </row>
    <row r="74" spans="2:9">
      <c r="B74" s="624"/>
      <c r="C74" s="624"/>
      <c r="D74" s="624"/>
      <c r="E74" s="624"/>
      <c r="F74" s="624"/>
      <c r="G74" s="624"/>
      <c r="H74" s="624"/>
      <c r="I74" s="633"/>
    </row>
    <row r="75" spans="2:9">
      <c r="B75" s="624"/>
      <c r="C75" s="624"/>
      <c r="D75" s="624"/>
      <c r="E75" s="624"/>
      <c r="F75" s="624"/>
      <c r="G75" s="624"/>
      <c r="H75" s="624"/>
      <c r="I75" s="633"/>
    </row>
    <row r="76" spans="2:9">
      <c r="B76" s="624"/>
      <c r="C76" s="624"/>
      <c r="D76" s="624"/>
      <c r="E76" s="624"/>
      <c r="F76" s="624"/>
      <c r="G76" s="624"/>
      <c r="H76" s="624"/>
      <c r="I76" s="633"/>
    </row>
    <row r="77" spans="2:9">
      <c r="B77" s="624"/>
      <c r="C77" s="624"/>
      <c r="D77" s="624"/>
      <c r="E77" s="624"/>
      <c r="F77" s="624"/>
      <c r="G77" s="624"/>
      <c r="H77" s="624"/>
      <c r="I77" s="633"/>
    </row>
    <row r="78" spans="2:9">
      <c r="B78" s="624"/>
      <c r="C78" s="624"/>
      <c r="D78" s="624"/>
      <c r="E78" s="624"/>
      <c r="F78" s="624"/>
      <c r="G78" s="624"/>
      <c r="H78" s="624"/>
      <c r="I78" s="633"/>
    </row>
    <row r="79" spans="2:9">
      <c r="B79" s="624"/>
      <c r="C79" s="624"/>
      <c r="D79" s="624"/>
      <c r="E79" s="624"/>
      <c r="F79" s="624"/>
      <c r="G79" s="624"/>
      <c r="H79" s="624"/>
      <c r="I79" s="633"/>
    </row>
    <row r="80" spans="2:9">
      <c r="B80" s="624"/>
      <c r="C80" s="624"/>
      <c r="D80" s="624"/>
      <c r="E80" s="624"/>
      <c r="F80" s="624"/>
      <c r="G80" s="624"/>
      <c r="H80" s="624"/>
      <c r="I80" s="633"/>
    </row>
    <row r="81" spans="1:14">
      <c r="B81" s="624"/>
      <c r="C81" s="624"/>
      <c r="D81" s="624"/>
      <c r="E81" s="624"/>
      <c r="F81" s="624"/>
      <c r="G81" s="624"/>
      <c r="H81" s="624"/>
      <c r="I81" s="633"/>
    </row>
    <row r="82" spans="1:14">
      <c r="B82" s="624"/>
      <c r="C82" s="624"/>
      <c r="D82" s="624"/>
      <c r="E82" s="624"/>
      <c r="F82" s="624"/>
      <c r="G82" s="624"/>
      <c r="H82" s="624"/>
      <c r="I82" s="633"/>
    </row>
    <row r="83" spans="1:14">
      <c r="A83" s="625"/>
      <c r="B83" s="624"/>
      <c r="C83" s="624"/>
      <c r="D83" s="624"/>
      <c r="E83" s="624"/>
      <c r="F83" s="624"/>
      <c r="G83" s="624"/>
      <c r="H83" s="624"/>
      <c r="I83" s="633"/>
      <c r="K83" s="629"/>
      <c r="L83" s="629"/>
      <c r="M83" s="629"/>
      <c r="N83" s="629"/>
    </row>
    <row r="84" spans="1:14">
      <c r="A84" s="626"/>
      <c r="B84" s="624"/>
      <c r="C84" s="624"/>
      <c r="D84" s="624"/>
      <c r="E84" s="624"/>
      <c r="F84" s="624"/>
      <c r="G84" s="624"/>
      <c r="H84" s="624"/>
      <c r="I84" s="633"/>
      <c r="K84" s="629"/>
      <c r="L84" s="629"/>
      <c r="M84" s="629"/>
      <c r="N84" s="629"/>
    </row>
    <row r="85" spans="1:14">
      <c r="A85" s="627"/>
      <c r="J85" s="630"/>
    </row>
    <row r="86" spans="1:14">
      <c r="A86" s="627"/>
      <c r="J86" s="630"/>
    </row>
    <row r="89" spans="1:14">
      <c r="B89" s="628"/>
      <c r="C89" s="628"/>
      <c r="D89" s="628"/>
      <c r="E89" s="628"/>
      <c r="F89" s="628"/>
      <c r="G89" s="628"/>
      <c r="H89" s="628"/>
      <c r="I89" s="390"/>
      <c r="J89" s="390"/>
      <c r="K89" s="390"/>
      <c r="L89" s="390"/>
      <c r="M89" s="390"/>
      <c r="N89" s="390"/>
    </row>
    <row r="90" spans="1:14">
      <c r="B90" s="628"/>
      <c r="C90" s="628"/>
      <c r="D90" s="628"/>
      <c r="E90" s="628"/>
      <c r="F90" s="628"/>
      <c r="G90" s="628"/>
      <c r="H90" s="628"/>
      <c r="I90" s="390"/>
      <c r="J90" s="390"/>
      <c r="K90" s="390"/>
      <c r="L90" s="390"/>
      <c r="M90" s="390"/>
      <c r="N90" s="390"/>
    </row>
  </sheetData>
  <sheetProtection algorithmName="SHA-512" hashValue="/dc5t+hAhMJup8fM+IBzwEsO2tyJXLiwVswMCIduCkDN18VAqNFs+gU4dnC5JWrDxiHLcqYS1/Qodqb27uZPNg==" saltValue="/BeBAgF+uzdyf8wT65nulA==" spinCount="100000" sheet="1" objects="1" scenarios="1"/>
  <mergeCells count="2">
    <mergeCell ref="A28:B28"/>
    <mergeCell ref="C28:D28"/>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T37"/>
  <sheetViews>
    <sheetView workbookViewId="0">
      <selection sqref="A1:J1"/>
    </sheetView>
  </sheetViews>
  <sheetFormatPr baseColWidth="10" defaultColWidth="11.42578125" defaultRowHeight="12.75"/>
  <cols>
    <col min="1" max="1" width="18" style="2" bestFit="1" customWidth="1"/>
    <col min="2" max="2" width="8" style="2" customWidth="1"/>
    <col min="3" max="4" width="7" style="2" customWidth="1"/>
    <col min="5" max="5" width="8" style="2" customWidth="1"/>
    <col min="6" max="7" width="7" style="2" customWidth="1"/>
    <col min="8" max="8" width="8" style="2" bestFit="1" customWidth="1"/>
    <col min="9" max="9" width="7.5703125" style="2" bestFit="1" customWidth="1"/>
    <col min="10" max="10" width="8" style="2" customWidth="1"/>
    <col min="11" max="16384" width="11.42578125" style="2"/>
  </cols>
  <sheetData>
    <row r="1" spans="1:20">
      <c r="A1" s="667" t="s">
        <v>18</v>
      </c>
      <c r="B1" s="667"/>
      <c r="C1" s="667"/>
      <c r="D1" s="667"/>
      <c r="E1" s="667"/>
      <c r="F1" s="667"/>
      <c r="G1" s="667"/>
      <c r="H1" s="667"/>
      <c r="I1" s="667"/>
      <c r="J1" s="667"/>
      <c r="K1" s="606" t="s">
        <v>405</v>
      </c>
    </row>
    <row r="2" spans="1:20" ht="30" customHeight="1">
      <c r="A2" s="711" t="s">
        <v>456</v>
      </c>
      <c r="B2" s="712"/>
      <c r="C2" s="712"/>
      <c r="D2" s="712"/>
      <c r="E2" s="712"/>
      <c r="F2" s="712"/>
      <c r="G2" s="712"/>
      <c r="H2" s="712"/>
      <c r="I2" s="712"/>
      <c r="J2" s="712"/>
      <c r="K2" s="33"/>
    </row>
    <row r="3" spans="1:20" ht="5.25" customHeight="1">
      <c r="A3" s="124"/>
      <c r="B3" s="552"/>
      <c r="C3" s="552"/>
      <c r="D3" s="552"/>
      <c r="E3" s="552"/>
      <c r="F3" s="552"/>
      <c r="G3" s="552"/>
      <c r="H3" s="552"/>
    </row>
    <row r="4" spans="1:20" ht="12.75" customHeight="1">
      <c r="A4" s="713" t="s">
        <v>30</v>
      </c>
      <c r="B4" s="716" t="s">
        <v>237</v>
      </c>
      <c r="C4" s="717"/>
      <c r="D4" s="717"/>
      <c r="E4" s="718">
        <v>2042</v>
      </c>
      <c r="F4" s="719"/>
      <c r="G4" s="720"/>
      <c r="H4" s="718" t="s">
        <v>238</v>
      </c>
      <c r="I4" s="719"/>
      <c r="J4" s="719"/>
    </row>
    <row r="5" spans="1:20" ht="12.75" customHeight="1">
      <c r="A5" s="714"/>
      <c r="B5" s="721" t="s">
        <v>449</v>
      </c>
      <c r="C5" s="704" t="s">
        <v>236</v>
      </c>
      <c r="D5" s="704"/>
      <c r="E5" s="703" t="s">
        <v>449</v>
      </c>
      <c r="F5" s="704" t="s">
        <v>236</v>
      </c>
      <c r="G5" s="704"/>
      <c r="H5" s="703" t="s">
        <v>449</v>
      </c>
      <c r="I5" s="704" t="s">
        <v>236</v>
      </c>
      <c r="J5" s="705"/>
    </row>
    <row r="6" spans="1:20" ht="22.5">
      <c r="A6" s="714"/>
      <c r="B6" s="722"/>
      <c r="C6" s="551" t="s">
        <v>28</v>
      </c>
      <c r="D6" s="551" t="s">
        <v>29</v>
      </c>
      <c r="E6" s="703"/>
      <c r="F6" s="551" t="s">
        <v>28</v>
      </c>
      <c r="G6" s="551" t="s">
        <v>29</v>
      </c>
      <c r="H6" s="703"/>
      <c r="I6" s="551" t="s">
        <v>28</v>
      </c>
      <c r="J6" s="544" t="s">
        <v>29</v>
      </c>
    </row>
    <row r="7" spans="1:20">
      <c r="A7" s="715"/>
      <c r="B7" s="706" t="s">
        <v>207</v>
      </c>
      <c r="C7" s="707"/>
      <c r="D7" s="707"/>
      <c r="E7" s="707"/>
      <c r="F7" s="707"/>
      <c r="G7" s="708"/>
      <c r="H7" s="709" t="s">
        <v>209</v>
      </c>
      <c r="I7" s="710"/>
      <c r="J7" s="710"/>
      <c r="L7" s="167"/>
    </row>
    <row r="8" spans="1:20">
      <c r="A8" s="36"/>
      <c r="B8" s="34"/>
      <c r="C8" s="34"/>
      <c r="D8" s="34"/>
      <c r="E8" s="34"/>
      <c r="F8" s="34"/>
      <c r="G8" s="34"/>
      <c r="H8" s="554"/>
    </row>
    <row r="9" spans="1:20" ht="17.25" customHeight="1">
      <c r="A9" s="36" t="s">
        <v>32</v>
      </c>
      <c r="B9" s="226">
        <v>9.8000000000000007</v>
      </c>
      <c r="C9" s="226">
        <v>2.8</v>
      </c>
      <c r="D9" s="226">
        <v>7</v>
      </c>
      <c r="E9" s="272">
        <v>9.4</v>
      </c>
      <c r="F9" s="272">
        <v>2.9</v>
      </c>
      <c r="G9" s="273">
        <v>6.5</v>
      </c>
      <c r="H9" s="228">
        <v>-4.5</v>
      </c>
      <c r="I9" s="228">
        <v>1.6</v>
      </c>
      <c r="J9" s="228">
        <v>-7</v>
      </c>
      <c r="L9" s="359"/>
      <c r="M9" s="359"/>
      <c r="N9" s="37"/>
      <c r="O9" s="37"/>
      <c r="P9" s="37"/>
      <c r="Q9" s="359"/>
      <c r="R9" s="38"/>
      <c r="S9" s="38"/>
      <c r="T9" s="38"/>
    </row>
    <row r="10" spans="1:20" ht="17.25" customHeight="1">
      <c r="A10" s="36" t="s">
        <v>33</v>
      </c>
      <c r="B10" s="226">
        <v>3.8</v>
      </c>
      <c r="C10" s="226">
        <v>1.1000000000000001</v>
      </c>
      <c r="D10" s="226">
        <v>2.7</v>
      </c>
      <c r="E10" s="272">
        <v>3.8</v>
      </c>
      <c r="F10" s="272">
        <v>1.2</v>
      </c>
      <c r="G10" s="273">
        <v>2.6</v>
      </c>
      <c r="H10" s="228">
        <v>0.5</v>
      </c>
      <c r="I10" s="228">
        <v>6.5</v>
      </c>
      <c r="J10" s="228">
        <v>-2</v>
      </c>
      <c r="L10" s="37"/>
      <c r="M10" s="359"/>
      <c r="N10" s="37"/>
      <c r="O10" s="37"/>
      <c r="P10" s="37"/>
      <c r="Q10" s="359"/>
      <c r="R10" s="38"/>
      <c r="S10" s="38"/>
      <c r="T10" s="38"/>
    </row>
    <row r="11" spans="1:20" ht="17.25" customHeight="1">
      <c r="A11" s="36" t="s">
        <v>34</v>
      </c>
      <c r="B11" s="226">
        <v>5.5</v>
      </c>
      <c r="C11" s="226">
        <v>1.8</v>
      </c>
      <c r="D11" s="226">
        <v>3.7</v>
      </c>
      <c r="E11" s="272">
        <v>4.9000000000000004</v>
      </c>
      <c r="F11" s="272">
        <v>1.7</v>
      </c>
      <c r="G11" s="273">
        <v>3.3</v>
      </c>
      <c r="H11" s="228">
        <v>-10</v>
      </c>
      <c r="I11" s="228">
        <v>-4.8</v>
      </c>
      <c r="J11" s="228">
        <v>-12.5</v>
      </c>
      <c r="L11" s="37"/>
      <c r="M11" s="359"/>
      <c r="N11" s="37"/>
      <c r="O11" s="37"/>
      <c r="P11" s="37"/>
      <c r="Q11" s="359"/>
      <c r="R11" s="38"/>
      <c r="S11" s="38"/>
      <c r="T11" s="38"/>
    </row>
    <row r="12" spans="1:20" ht="17.25" customHeight="1">
      <c r="A12" s="36" t="s">
        <v>35</v>
      </c>
      <c r="B12" s="226">
        <v>1.2</v>
      </c>
      <c r="C12" s="226">
        <v>0.3</v>
      </c>
      <c r="D12" s="226">
        <v>0.8</v>
      </c>
      <c r="E12" s="272">
        <v>1</v>
      </c>
      <c r="F12" s="272">
        <v>0.3</v>
      </c>
      <c r="G12" s="273">
        <v>0.7</v>
      </c>
      <c r="H12" s="228">
        <v>-17.8</v>
      </c>
      <c r="I12" s="228">
        <v>-7.9</v>
      </c>
      <c r="J12" s="228">
        <v>-21.6</v>
      </c>
      <c r="L12" s="37"/>
      <c r="M12" s="359"/>
      <c r="N12" s="37"/>
      <c r="O12" s="37"/>
      <c r="P12" s="37"/>
      <c r="Q12" s="359"/>
      <c r="R12" s="38"/>
      <c r="S12" s="38"/>
      <c r="T12" s="38"/>
    </row>
    <row r="13" spans="1:20" ht="17.25" customHeight="1">
      <c r="A13" s="36" t="s">
        <v>36</v>
      </c>
      <c r="B13" s="226">
        <v>3.2</v>
      </c>
      <c r="C13" s="226">
        <v>1</v>
      </c>
      <c r="D13" s="226">
        <v>2.2999999999999998</v>
      </c>
      <c r="E13" s="272">
        <v>3</v>
      </c>
      <c r="F13" s="272">
        <v>1</v>
      </c>
      <c r="G13" s="273">
        <v>2</v>
      </c>
      <c r="H13" s="228">
        <v>-6.9</v>
      </c>
      <c r="I13" s="228">
        <v>-0.3</v>
      </c>
      <c r="J13" s="228">
        <v>-9.6999999999999993</v>
      </c>
      <c r="L13" s="37"/>
      <c r="M13" s="359"/>
      <c r="N13" s="37"/>
      <c r="O13" s="37"/>
      <c r="P13" s="37"/>
      <c r="Q13" s="359"/>
      <c r="R13" s="38"/>
      <c r="S13" s="38"/>
      <c r="T13" s="38"/>
    </row>
    <row r="14" spans="1:20" ht="30" customHeight="1">
      <c r="A14" s="36" t="s">
        <v>37</v>
      </c>
      <c r="B14" s="226">
        <v>5</v>
      </c>
      <c r="C14" s="226">
        <v>1.5</v>
      </c>
      <c r="D14" s="226">
        <v>3.6</v>
      </c>
      <c r="E14" s="272">
        <v>4</v>
      </c>
      <c r="F14" s="272">
        <v>1.2</v>
      </c>
      <c r="G14" s="273">
        <v>2.8</v>
      </c>
      <c r="H14" s="228">
        <v>-20.100000000000001</v>
      </c>
      <c r="I14" s="228">
        <v>-19.7</v>
      </c>
      <c r="J14" s="228">
        <v>-20.2</v>
      </c>
      <c r="L14" s="37"/>
      <c r="M14" s="359"/>
      <c r="N14" s="37"/>
      <c r="O14" s="37"/>
      <c r="P14" s="37"/>
      <c r="Q14" s="359"/>
      <c r="R14" s="38"/>
      <c r="S14" s="38"/>
      <c r="T14" s="38"/>
    </row>
    <row r="15" spans="1:20" ht="17.25" customHeight="1">
      <c r="A15" s="36" t="s">
        <v>38</v>
      </c>
      <c r="B15" s="226">
        <v>3.6</v>
      </c>
      <c r="C15" s="226">
        <v>1</v>
      </c>
      <c r="D15" s="226">
        <v>2.5</v>
      </c>
      <c r="E15" s="272">
        <v>2.7</v>
      </c>
      <c r="F15" s="272">
        <v>0.8</v>
      </c>
      <c r="G15" s="273">
        <v>1.9</v>
      </c>
      <c r="H15" s="228">
        <v>-23.4</v>
      </c>
      <c r="I15" s="228">
        <v>-20.3</v>
      </c>
      <c r="J15" s="228">
        <v>-24.6</v>
      </c>
      <c r="L15" s="37"/>
      <c r="M15" s="359"/>
      <c r="N15" s="37"/>
      <c r="O15" s="37"/>
      <c r="P15" s="37"/>
      <c r="Q15" s="359"/>
      <c r="R15" s="38"/>
      <c r="S15" s="38"/>
      <c r="T15" s="38"/>
    </row>
    <row r="16" spans="1:20" ht="17.25" customHeight="1">
      <c r="A16" s="36" t="s">
        <v>39</v>
      </c>
      <c r="B16" s="226">
        <v>6.8</v>
      </c>
      <c r="C16" s="226">
        <v>1.9</v>
      </c>
      <c r="D16" s="226">
        <v>4.9000000000000004</v>
      </c>
      <c r="E16" s="272">
        <v>5.7</v>
      </c>
      <c r="F16" s="272">
        <v>1.7</v>
      </c>
      <c r="G16" s="273">
        <v>4</v>
      </c>
      <c r="H16" s="228">
        <v>-16.2</v>
      </c>
      <c r="I16" s="228">
        <v>-11.7</v>
      </c>
      <c r="J16" s="228">
        <v>-17.899999999999999</v>
      </c>
      <c r="L16" s="37"/>
      <c r="M16" s="359"/>
      <c r="N16" s="37"/>
      <c r="O16" s="37"/>
      <c r="P16" s="37"/>
      <c r="Q16" s="359"/>
      <c r="R16" s="38"/>
      <c r="S16" s="38"/>
      <c r="T16" s="38"/>
    </row>
    <row r="17" spans="1:20" ht="17.25" customHeight="1">
      <c r="A17" s="36" t="s">
        <v>40</v>
      </c>
      <c r="B17" s="226">
        <v>4.7</v>
      </c>
      <c r="C17" s="226">
        <v>1.4</v>
      </c>
      <c r="D17" s="226">
        <v>3.4</v>
      </c>
      <c r="E17" s="272">
        <v>4.3</v>
      </c>
      <c r="F17" s="272">
        <v>1.3</v>
      </c>
      <c r="G17" s="273">
        <v>3</v>
      </c>
      <c r="H17" s="228">
        <v>-8.4</v>
      </c>
      <c r="I17" s="228">
        <v>-3.5</v>
      </c>
      <c r="J17" s="228">
        <v>-10.4</v>
      </c>
      <c r="L17" s="37"/>
      <c r="M17" s="359"/>
      <c r="N17" s="37"/>
      <c r="O17" s="37"/>
      <c r="P17" s="37"/>
      <c r="Q17" s="359"/>
      <c r="R17" s="38"/>
      <c r="S17" s="38"/>
      <c r="T17" s="38"/>
    </row>
    <row r="18" spans="1:20" ht="17.25" customHeight="1">
      <c r="A18" s="36" t="s">
        <v>41</v>
      </c>
      <c r="B18" s="226">
        <v>2.9</v>
      </c>
      <c r="C18" s="226">
        <v>0.8</v>
      </c>
      <c r="D18" s="226">
        <v>2.1</v>
      </c>
      <c r="E18" s="272">
        <v>2.4</v>
      </c>
      <c r="F18" s="272">
        <v>0.7</v>
      </c>
      <c r="G18" s="273">
        <v>1.7</v>
      </c>
      <c r="H18" s="228">
        <v>-15.3</v>
      </c>
      <c r="I18" s="228">
        <v>-10.7</v>
      </c>
      <c r="J18" s="228">
        <v>-17.100000000000001</v>
      </c>
      <c r="L18" s="37"/>
      <c r="M18" s="359"/>
      <c r="N18" s="37"/>
      <c r="O18" s="37"/>
      <c r="P18" s="37"/>
      <c r="Q18" s="359"/>
      <c r="R18" s="38"/>
      <c r="S18" s="38"/>
      <c r="T18" s="38"/>
    </row>
    <row r="19" spans="1:20" ht="30" customHeight="1">
      <c r="A19" s="36" t="s">
        <v>42</v>
      </c>
      <c r="B19" s="226">
        <v>5.0999999999999996</v>
      </c>
      <c r="C19" s="226">
        <v>1.5</v>
      </c>
      <c r="D19" s="226">
        <v>3.6</v>
      </c>
      <c r="E19" s="272">
        <v>4.3</v>
      </c>
      <c r="F19" s="272">
        <v>1.3</v>
      </c>
      <c r="G19" s="273">
        <v>3</v>
      </c>
      <c r="H19" s="228">
        <v>-14.3</v>
      </c>
      <c r="I19" s="228">
        <v>-9.5</v>
      </c>
      <c r="J19" s="228">
        <v>-16.3</v>
      </c>
      <c r="L19" s="37"/>
      <c r="M19" s="359"/>
      <c r="N19" s="37"/>
      <c r="O19" s="37"/>
      <c r="P19" s="37"/>
      <c r="Q19" s="359"/>
      <c r="R19" s="38"/>
      <c r="S19" s="38"/>
      <c r="T19" s="38"/>
    </row>
    <row r="20" spans="1:20" ht="17.25" customHeight="1">
      <c r="A20" s="36" t="s">
        <v>43</v>
      </c>
      <c r="B20" s="226">
        <v>5.8</v>
      </c>
      <c r="C20" s="226">
        <v>1.7</v>
      </c>
      <c r="D20" s="226">
        <v>4.0999999999999996</v>
      </c>
      <c r="E20" s="272">
        <v>5.4</v>
      </c>
      <c r="F20" s="272">
        <v>1.6</v>
      </c>
      <c r="G20" s="273">
        <v>3.7</v>
      </c>
      <c r="H20" s="228">
        <v>-7</v>
      </c>
      <c r="I20" s="228">
        <v>-1.1000000000000001</v>
      </c>
      <c r="J20" s="228">
        <v>-9.4</v>
      </c>
      <c r="L20" s="37"/>
      <c r="M20" s="359"/>
      <c r="N20" s="37"/>
      <c r="O20" s="37"/>
      <c r="P20" s="37"/>
      <c r="Q20" s="359"/>
      <c r="R20" s="38"/>
      <c r="S20" s="38"/>
      <c r="T20" s="38"/>
    </row>
    <row r="21" spans="1:20" ht="17.25" customHeight="1">
      <c r="A21" s="36" t="s">
        <v>44</v>
      </c>
      <c r="B21" s="226">
        <v>3.1</v>
      </c>
      <c r="C21" s="226">
        <v>0.9</v>
      </c>
      <c r="D21" s="226">
        <v>2.2999999999999998</v>
      </c>
      <c r="E21" s="272">
        <v>2.7</v>
      </c>
      <c r="F21" s="272">
        <v>0.8</v>
      </c>
      <c r="G21" s="273">
        <v>1.8</v>
      </c>
      <c r="H21" s="228">
        <v>-15.6</v>
      </c>
      <c r="I21" s="228">
        <v>-7.5</v>
      </c>
      <c r="J21" s="228">
        <v>-18.8</v>
      </c>
      <c r="L21" s="37"/>
      <c r="M21" s="359"/>
      <c r="N21" s="37"/>
      <c r="O21" s="37"/>
      <c r="P21" s="37"/>
      <c r="Q21" s="359"/>
      <c r="R21" s="38"/>
      <c r="S21" s="38"/>
      <c r="T21" s="38"/>
    </row>
    <row r="22" spans="1:20" ht="17.25" customHeight="1">
      <c r="A22" s="36" t="s">
        <v>45</v>
      </c>
      <c r="B22" s="226">
        <v>2.6</v>
      </c>
      <c r="C22" s="226">
        <v>0.8</v>
      </c>
      <c r="D22" s="226">
        <v>1.9</v>
      </c>
      <c r="E22" s="272">
        <v>2.1</v>
      </c>
      <c r="F22" s="272">
        <v>0.7</v>
      </c>
      <c r="G22" s="273">
        <v>1.4</v>
      </c>
      <c r="H22" s="228">
        <v>-20</v>
      </c>
      <c r="I22" s="228">
        <v>-14.3</v>
      </c>
      <c r="J22" s="228">
        <v>-22.4</v>
      </c>
      <c r="L22" s="37"/>
      <c r="M22" s="359"/>
      <c r="N22" s="37"/>
      <c r="O22" s="37"/>
      <c r="P22" s="37"/>
      <c r="Q22" s="359"/>
      <c r="R22" s="38"/>
      <c r="S22" s="38"/>
      <c r="T22" s="38"/>
    </row>
    <row r="23" spans="1:20" ht="17.25" customHeight="1">
      <c r="A23" s="36" t="s">
        <v>46</v>
      </c>
      <c r="B23" s="226">
        <v>4.5</v>
      </c>
      <c r="C23" s="226">
        <v>1.3</v>
      </c>
      <c r="D23" s="226">
        <v>3.2</v>
      </c>
      <c r="E23" s="272">
        <v>4.2</v>
      </c>
      <c r="F23" s="272">
        <v>1.3</v>
      </c>
      <c r="G23" s="273">
        <v>2.9</v>
      </c>
      <c r="H23" s="228">
        <v>-7.4</v>
      </c>
      <c r="I23" s="228">
        <v>1.4</v>
      </c>
      <c r="J23" s="228">
        <v>-10.9</v>
      </c>
      <c r="L23" s="37"/>
      <c r="M23" s="359"/>
      <c r="N23" s="37"/>
      <c r="O23" s="37"/>
      <c r="P23" s="37"/>
      <c r="Q23" s="359"/>
      <c r="R23" s="38"/>
      <c r="S23" s="38"/>
      <c r="T23" s="38"/>
    </row>
    <row r="24" spans="1:20" ht="17.25" customHeight="1">
      <c r="A24" s="36" t="s">
        <v>47</v>
      </c>
      <c r="B24" s="226">
        <v>3.8</v>
      </c>
      <c r="C24" s="226">
        <v>1.1000000000000001</v>
      </c>
      <c r="D24" s="226">
        <v>2.6</v>
      </c>
      <c r="E24" s="272">
        <v>3.7</v>
      </c>
      <c r="F24" s="272">
        <v>1.2</v>
      </c>
      <c r="G24" s="273">
        <v>2.5</v>
      </c>
      <c r="H24" s="228">
        <v>-2.2999999999999998</v>
      </c>
      <c r="I24" s="228">
        <v>3</v>
      </c>
      <c r="J24" s="228">
        <v>-4.5999999999999996</v>
      </c>
      <c r="L24" s="37"/>
      <c r="M24" s="359"/>
      <c r="N24" s="37"/>
      <c r="O24" s="37"/>
      <c r="P24" s="37"/>
      <c r="Q24" s="359"/>
      <c r="R24" s="38"/>
      <c r="S24" s="38"/>
      <c r="T24" s="38"/>
    </row>
    <row r="25" spans="1:20" ht="30" customHeight="1">
      <c r="A25" s="36" t="s">
        <v>48</v>
      </c>
      <c r="B25" s="226">
        <v>2.1</v>
      </c>
      <c r="C25" s="226">
        <v>0.6</v>
      </c>
      <c r="D25" s="226">
        <v>1.5</v>
      </c>
      <c r="E25" s="272">
        <v>2</v>
      </c>
      <c r="F25" s="272">
        <v>0.6</v>
      </c>
      <c r="G25" s="273">
        <v>1.3</v>
      </c>
      <c r="H25" s="228">
        <v>-5.7</v>
      </c>
      <c r="I25" s="228">
        <v>0.1</v>
      </c>
      <c r="J25" s="228">
        <v>-8.1999999999999993</v>
      </c>
      <c r="L25" s="37"/>
      <c r="M25" s="359"/>
      <c r="N25" s="37"/>
      <c r="O25" s="37"/>
      <c r="P25" s="37"/>
      <c r="Q25" s="359"/>
      <c r="R25" s="38"/>
      <c r="S25" s="38"/>
      <c r="T25" s="38"/>
    </row>
    <row r="26" spans="1:20" ht="17.25" customHeight="1">
      <c r="A26" s="36" t="s">
        <v>49</v>
      </c>
      <c r="B26" s="226">
        <v>4.0999999999999996</v>
      </c>
      <c r="C26" s="226">
        <v>1.2</v>
      </c>
      <c r="D26" s="226">
        <v>2.9</v>
      </c>
      <c r="E26" s="272">
        <v>3.3</v>
      </c>
      <c r="F26" s="272">
        <v>1</v>
      </c>
      <c r="G26" s="273">
        <v>2.2999999999999998</v>
      </c>
      <c r="H26" s="228">
        <v>-18.899999999999999</v>
      </c>
      <c r="I26" s="228">
        <v>-13.6</v>
      </c>
      <c r="J26" s="228">
        <v>-21</v>
      </c>
      <c r="L26" s="37"/>
      <c r="M26" s="359"/>
      <c r="N26" s="37"/>
      <c r="O26" s="37"/>
      <c r="P26" s="37"/>
      <c r="Q26" s="359"/>
      <c r="R26" s="38"/>
      <c r="S26" s="38"/>
      <c r="T26" s="38"/>
    </row>
    <row r="27" spans="1:20" ht="17.25" customHeight="1">
      <c r="A27" s="36" t="s">
        <v>50</v>
      </c>
      <c r="B27" s="226">
        <v>3.5</v>
      </c>
      <c r="C27" s="226">
        <v>1</v>
      </c>
      <c r="D27" s="226">
        <v>2.5</v>
      </c>
      <c r="E27" s="272">
        <v>3.1</v>
      </c>
      <c r="F27" s="272">
        <v>1</v>
      </c>
      <c r="G27" s="273">
        <v>2.1</v>
      </c>
      <c r="H27" s="228">
        <v>-11.5</v>
      </c>
      <c r="I27" s="228">
        <v>-0.6</v>
      </c>
      <c r="J27" s="228">
        <v>-16</v>
      </c>
      <c r="L27" s="37"/>
      <c r="M27" s="359"/>
      <c r="N27" s="37"/>
      <c r="O27" s="37"/>
      <c r="P27" s="37"/>
      <c r="Q27" s="359"/>
      <c r="R27" s="38"/>
      <c r="S27" s="38"/>
      <c r="T27" s="38"/>
    </row>
    <row r="28" spans="1:20" ht="17.25" customHeight="1">
      <c r="A28" s="36" t="s">
        <v>51</v>
      </c>
      <c r="B28" s="226">
        <v>3.4</v>
      </c>
      <c r="C28" s="226">
        <v>1</v>
      </c>
      <c r="D28" s="226">
        <v>2.4</v>
      </c>
      <c r="E28" s="272">
        <v>2.9</v>
      </c>
      <c r="F28" s="272">
        <v>0.9</v>
      </c>
      <c r="G28" s="273">
        <v>2</v>
      </c>
      <c r="H28" s="228">
        <v>-14.1</v>
      </c>
      <c r="I28" s="228">
        <v>-10.6</v>
      </c>
      <c r="J28" s="228">
        <v>-15.6</v>
      </c>
      <c r="L28" s="37"/>
      <c r="M28" s="359"/>
      <c r="N28" s="37"/>
      <c r="O28" s="37"/>
      <c r="P28" s="37"/>
      <c r="Q28" s="359"/>
      <c r="R28" s="38"/>
      <c r="S28" s="38"/>
      <c r="T28" s="38"/>
    </row>
    <row r="29" spans="1:20" ht="17.25" customHeight="1">
      <c r="A29" s="36" t="s">
        <v>52</v>
      </c>
      <c r="B29" s="226">
        <v>3.9</v>
      </c>
      <c r="C29" s="226">
        <v>1.1000000000000001</v>
      </c>
      <c r="D29" s="226">
        <v>2.8</v>
      </c>
      <c r="E29" s="272">
        <v>3.3</v>
      </c>
      <c r="F29" s="272">
        <v>1</v>
      </c>
      <c r="G29" s="273">
        <v>2.2999999999999998</v>
      </c>
      <c r="H29" s="228">
        <v>-15.3</v>
      </c>
      <c r="I29" s="228">
        <v>-9.4</v>
      </c>
      <c r="J29" s="228">
        <v>-17.8</v>
      </c>
      <c r="L29" s="37"/>
      <c r="M29" s="359"/>
      <c r="N29" s="37"/>
      <c r="O29" s="37"/>
      <c r="P29" s="37"/>
      <c r="Q29" s="359"/>
      <c r="R29" s="38"/>
      <c r="S29" s="38"/>
      <c r="T29" s="38"/>
    </row>
    <row r="30" spans="1:20" ht="17.25" customHeight="1">
      <c r="A30" s="36" t="s">
        <v>53</v>
      </c>
      <c r="B30" s="226">
        <v>3.4</v>
      </c>
      <c r="C30" s="226">
        <v>0.9</v>
      </c>
      <c r="D30" s="226">
        <v>2.4</v>
      </c>
      <c r="E30" s="272">
        <v>3.1</v>
      </c>
      <c r="F30" s="272">
        <v>0.9</v>
      </c>
      <c r="G30" s="273">
        <v>2.2000000000000002</v>
      </c>
      <c r="H30" s="228">
        <v>-7</v>
      </c>
      <c r="I30" s="228">
        <v>-0.8</v>
      </c>
      <c r="J30" s="228">
        <v>-9.3000000000000007</v>
      </c>
      <c r="L30" s="37"/>
      <c r="M30" s="359"/>
      <c r="N30" s="37"/>
      <c r="O30" s="37"/>
      <c r="P30" s="37"/>
      <c r="Q30" s="359"/>
      <c r="R30" s="38"/>
      <c r="S30" s="38"/>
      <c r="T30" s="38"/>
    </row>
    <row r="31" spans="1:20" s="40" customFormat="1" ht="30" customHeight="1">
      <c r="A31" s="39" t="s">
        <v>54</v>
      </c>
      <c r="B31" s="227">
        <v>91.8</v>
      </c>
      <c r="C31" s="227">
        <v>26.8</v>
      </c>
      <c r="D31" s="227">
        <v>65.099999999999994</v>
      </c>
      <c r="E31" s="274">
        <v>81.5</v>
      </c>
      <c r="F31" s="274">
        <v>25.2</v>
      </c>
      <c r="G31" s="275">
        <v>56.2</v>
      </c>
      <c r="H31" s="229">
        <v>-11.3</v>
      </c>
      <c r="I31" s="229">
        <v>-5.7</v>
      </c>
      <c r="J31" s="229">
        <v>-13.6</v>
      </c>
      <c r="L31" s="37"/>
      <c r="M31" s="359"/>
      <c r="N31" s="37"/>
      <c r="O31" s="37"/>
      <c r="P31" s="37"/>
      <c r="Q31" s="359"/>
      <c r="R31" s="38"/>
      <c r="S31" s="38"/>
      <c r="T31" s="38"/>
    </row>
    <row r="32" spans="1:20" ht="17.25" customHeight="1">
      <c r="A32" s="36" t="s">
        <v>55</v>
      </c>
      <c r="B32" s="226"/>
      <c r="C32" s="226"/>
      <c r="D32" s="226"/>
      <c r="E32" s="272"/>
      <c r="F32" s="272"/>
      <c r="G32" s="273"/>
      <c r="H32" s="228"/>
      <c r="I32" s="228"/>
      <c r="J32" s="228"/>
      <c r="L32" s="37"/>
      <c r="M32" s="359"/>
      <c r="N32" s="37"/>
      <c r="O32" s="37"/>
      <c r="P32" s="37"/>
      <c r="Q32" s="359"/>
      <c r="R32" s="38"/>
      <c r="S32" s="38"/>
      <c r="T32" s="38"/>
    </row>
    <row r="33" spans="1:20" ht="17.25" customHeight="1">
      <c r="A33" s="36" t="s">
        <v>56</v>
      </c>
      <c r="B33" s="226">
        <v>23.5</v>
      </c>
      <c r="C33" s="226">
        <v>7</v>
      </c>
      <c r="D33" s="226">
        <v>16.5</v>
      </c>
      <c r="E33" s="272">
        <v>22.1</v>
      </c>
      <c r="F33" s="272">
        <v>7</v>
      </c>
      <c r="G33" s="273">
        <v>15.1</v>
      </c>
      <c r="H33" s="228">
        <v>-5.9</v>
      </c>
      <c r="I33" s="228">
        <v>0.1</v>
      </c>
      <c r="J33" s="228">
        <v>-8.5</v>
      </c>
      <c r="L33" s="37"/>
      <c r="M33" s="359"/>
      <c r="N33" s="37"/>
      <c r="O33" s="37"/>
      <c r="P33" s="37"/>
      <c r="Q33" s="359"/>
      <c r="R33" s="38"/>
      <c r="S33" s="38"/>
      <c r="T33" s="38"/>
    </row>
    <row r="34" spans="1:20" ht="17.25" customHeight="1">
      <c r="A34" s="36" t="s">
        <v>57</v>
      </c>
      <c r="B34" s="226">
        <v>68.3</v>
      </c>
      <c r="C34" s="226">
        <v>19.7</v>
      </c>
      <c r="D34" s="226">
        <v>48.5</v>
      </c>
      <c r="E34" s="272">
        <v>59.3</v>
      </c>
      <c r="F34" s="272">
        <v>18.2</v>
      </c>
      <c r="G34" s="273">
        <v>41.1</v>
      </c>
      <c r="H34" s="228">
        <v>-13.1</v>
      </c>
      <c r="I34" s="228">
        <v>-7.7</v>
      </c>
      <c r="J34" s="228">
        <v>-15.3</v>
      </c>
      <c r="L34" s="37"/>
      <c r="M34" s="359"/>
      <c r="N34" s="37"/>
      <c r="O34" s="37"/>
      <c r="P34" s="37"/>
      <c r="Q34" s="359"/>
      <c r="R34" s="38"/>
      <c r="S34" s="38"/>
      <c r="T34" s="38"/>
    </row>
    <row r="37" spans="1:20">
      <c r="A37" s="3" t="s">
        <v>388</v>
      </c>
    </row>
  </sheetData>
  <mergeCells count="14">
    <mergeCell ref="H5:H6"/>
    <mergeCell ref="I5:J5"/>
    <mergeCell ref="B7:G7"/>
    <mergeCell ref="H7:J7"/>
    <mergeCell ref="A1:J1"/>
    <mergeCell ref="A2:J2"/>
    <mergeCell ref="A4:A7"/>
    <mergeCell ref="B4:D4"/>
    <mergeCell ref="E4:G4"/>
    <mergeCell ref="H4:J4"/>
    <mergeCell ref="B5:B6"/>
    <mergeCell ref="C5:D5"/>
    <mergeCell ref="E5:E6"/>
    <mergeCell ref="F5:G5"/>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R88"/>
  <sheetViews>
    <sheetView workbookViewId="0">
      <selection activeCell="I27" sqref="I27"/>
    </sheetView>
  </sheetViews>
  <sheetFormatPr baseColWidth="10" defaultColWidth="11.42578125" defaultRowHeight="12.75"/>
  <cols>
    <col min="1" max="7" width="11.42578125" style="26"/>
    <col min="8" max="8" width="6.28515625" style="26" customWidth="1"/>
    <col min="9" max="9" width="11.42578125" style="26"/>
    <col min="10" max="13" width="11.42578125" style="167"/>
    <col min="14" max="18" width="11.42578125" style="26"/>
    <col min="19" max="16384" width="11.42578125" style="2"/>
  </cols>
  <sheetData>
    <row r="1" spans="2:14">
      <c r="I1" s="606" t="s">
        <v>405</v>
      </c>
    </row>
    <row r="2" spans="2:14">
      <c r="B2" s="117"/>
      <c r="C2" s="723"/>
      <c r="D2" s="723"/>
    </row>
    <row r="3" spans="2:14" ht="45" customHeight="1">
      <c r="B3" s="117"/>
    </row>
    <row r="4" spans="2:14">
      <c r="B4" s="360"/>
      <c r="C4" s="361" t="s">
        <v>31</v>
      </c>
      <c r="D4" s="233"/>
    </row>
    <row r="5" spans="2:14">
      <c r="B5" s="360" t="s">
        <v>38</v>
      </c>
      <c r="C5" s="362">
        <v>-23.350938490121692</v>
      </c>
      <c r="D5" s="215"/>
    </row>
    <row r="6" spans="2:14">
      <c r="B6" s="360" t="s">
        <v>37</v>
      </c>
      <c r="C6" s="362">
        <v>-20.055009170030463</v>
      </c>
      <c r="D6" s="120"/>
      <c r="N6" s="373"/>
    </row>
    <row r="7" spans="2:14">
      <c r="B7" s="365" t="s">
        <v>45</v>
      </c>
      <c r="C7" s="366">
        <v>-19.972355783506611</v>
      </c>
      <c r="D7" s="120"/>
      <c r="N7" s="373"/>
    </row>
    <row r="8" spans="2:14">
      <c r="B8" s="360" t="s">
        <v>49</v>
      </c>
      <c r="C8" s="362">
        <v>-18.882635148165267</v>
      </c>
      <c r="D8" s="120"/>
      <c r="N8" s="373"/>
    </row>
    <row r="9" spans="2:14">
      <c r="B9" s="360" t="s">
        <v>35</v>
      </c>
      <c r="C9" s="362">
        <v>-17.775124241063377</v>
      </c>
      <c r="D9" s="120"/>
      <c r="N9" s="373"/>
    </row>
    <row r="10" spans="2:14">
      <c r="B10" s="360" t="s">
        <v>39</v>
      </c>
      <c r="C10" s="362">
        <v>-16.174422205655262</v>
      </c>
      <c r="D10" s="120"/>
      <c r="N10" s="373"/>
    </row>
    <row r="11" spans="2:14">
      <c r="B11" s="363" t="s">
        <v>44</v>
      </c>
      <c r="C11" s="364">
        <v>-15.570475021334383</v>
      </c>
      <c r="D11" s="120"/>
      <c r="N11" s="373"/>
    </row>
    <row r="12" spans="2:14">
      <c r="B12" s="360" t="s">
        <v>52</v>
      </c>
      <c r="C12" s="362">
        <v>-15.334546157713129</v>
      </c>
      <c r="D12" s="120"/>
      <c r="N12" s="373"/>
    </row>
    <row r="13" spans="2:14">
      <c r="B13" s="360" t="s">
        <v>41</v>
      </c>
      <c r="C13" s="362">
        <v>-15.30616469291652</v>
      </c>
      <c r="D13" s="120"/>
      <c r="N13" s="373"/>
    </row>
    <row r="14" spans="2:14">
      <c r="B14" s="360" t="s">
        <v>42</v>
      </c>
      <c r="C14" s="362">
        <v>-14.298390144204681</v>
      </c>
      <c r="D14" s="120"/>
      <c r="N14" s="373"/>
    </row>
    <row r="15" spans="2:14">
      <c r="B15" s="360" t="s">
        <v>51</v>
      </c>
      <c r="C15" s="362">
        <v>-14.100616578900139</v>
      </c>
      <c r="D15" s="120"/>
      <c r="N15" s="373"/>
    </row>
    <row r="16" spans="2:14">
      <c r="B16" s="360" t="s">
        <v>50</v>
      </c>
      <c r="C16" s="362">
        <v>-11.549713191016991</v>
      </c>
      <c r="D16" s="120"/>
      <c r="N16" s="373"/>
    </row>
    <row r="17" spans="2:14">
      <c r="B17" s="360" t="s">
        <v>58</v>
      </c>
      <c r="C17" s="362">
        <v>-11.271213002673299</v>
      </c>
      <c r="D17" s="120"/>
      <c r="N17" s="373"/>
    </row>
    <row r="18" spans="2:14">
      <c r="B18" s="360" t="s">
        <v>34</v>
      </c>
      <c r="C18" s="362">
        <v>-9.9912584342230808</v>
      </c>
      <c r="D18" s="120"/>
      <c r="N18" s="373"/>
    </row>
    <row r="19" spans="2:14">
      <c r="B19" s="360" t="s">
        <v>40</v>
      </c>
      <c r="C19" s="362">
        <v>-8.3931153584236515</v>
      </c>
      <c r="D19" s="234"/>
      <c r="N19" s="373"/>
    </row>
    <row r="20" spans="2:14">
      <c r="B20" s="365" t="s">
        <v>46</v>
      </c>
      <c r="C20" s="366">
        <v>-7.3690929052456191</v>
      </c>
      <c r="D20" s="120"/>
      <c r="N20" s="373"/>
    </row>
    <row r="21" spans="2:14">
      <c r="B21" s="360" t="s">
        <v>43</v>
      </c>
      <c r="C21" s="362">
        <v>-6.9875749590939593</v>
      </c>
      <c r="D21" s="120"/>
      <c r="N21" s="373"/>
    </row>
    <row r="22" spans="2:14">
      <c r="B22" s="360" t="s">
        <v>53</v>
      </c>
      <c r="C22" s="362">
        <v>-6.9502339053179192</v>
      </c>
      <c r="D22" s="120"/>
      <c r="N22" s="373"/>
    </row>
    <row r="23" spans="2:14">
      <c r="B23" s="360" t="s">
        <v>36</v>
      </c>
      <c r="C23" s="362">
        <v>-6.8583103394865184</v>
      </c>
      <c r="D23" s="120"/>
      <c r="N23" s="373"/>
    </row>
    <row r="24" spans="2:14">
      <c r="B24" s="360" t="s">
        <v>48</v>
      </c>
      <c r="C24" s="362">
        <v>-5.7274236808719596</v>
      </c>
      <c r="D24" s="120"/>
      <c r="N24" s="373"/>
    </row>
    <row r="25" spans="2:14">
      <c r="B25" s="360" t="s">
        <v>32</v>
      </c>
      <c r="C25" s="362">
        <v>-4.5231372170985455</v>
      </c>
      <c r="D25" s="120"/>
      <c r="N25" s="373"/>
    </row>
    <row r="26" spans="2:14">
      <c r="B26" s="360" t="s">
        <v>47</v>
      </c>
      <c r="C26" s="362">
        <v>-2.3001766275831028</v>
      </c>
      <c r="D26" s="120"/>
      <c r="N26" s="373"/>
    </row>
    <row r="27" spans="2:14">
      <c r="B27" s="360" t="s">
        <v>33</v>
      </c>
      <c r="C27" s="362">
        <v>0.51285809637855218</v>
      </c>
      <c r="D27" s="120"/>
      <c r="N27" s="373"/>
    </row>
    <row r="28" spans="2:14">
      <c r="D28" s="120"/>
      <c r="N28" s="373"/>
    </row>
    <row r="29" spans="2:14">
      <c r="D29" s="120"/>
      <c r="J29" s="639"/>
      <c r="K29" s="640"/>
    </row>
    <row r="30" spans="2:14">
      <c r="B30" s="118"/>
      <c r="C30" s="119"/>
      <c r="D30" s="120"/>
    </row>
    <row r="31" spans="2:14">
      <c r="B31" s="118"/>
      <c r="C31" s="119"/>
      <c r="D31" s="120"/>
    </row>
    <row r="32" spans="2:14">
      <c r="B32" s="118"/>
      <c r="C32" s="119"/>
      <c r="D32" s="120"/>
    </row>
    <row r="41" spans="1:1">
      <c r="A41" s="121" t="s">
        <v>390</v>
      </c>
    </row>
    <row r="51" spans="1:10">
      <c r="A51" s="698"/>
      <c r="B51" s="698"/>
      <c r="C51" s="698"/>
      <c r="D51" s="698"/>
      <c r="E51" s="698"/>
      <c r="F51" s="698"/>
      <c r="G51" s="698"/>
      <c r="H51" s="698"/>
      <c r="I51" s="698"/>
      <c r="J51" s="698"/>
    </row>
    <row r="52" spans="1:10">
      <c r="A52" s="724"/>
      <c r="B52" s="724"/>
      <c r="C52" s="724"/>
      <c r="D52" s="724"/>
      <c r="E52" s="724"/>
      <c r="F52" s="724"/>
      <c r="G52" s="724"/>
      <c r="H52" s="724"/>
      <c r="I52" s="724"/>
      <c r="J52" s="724"/>
    </row>
    <row r="53" spans="1:10">
      <c r="A53" s="34"/>
      <c r="B53" s="34"/>
      <c r="C53" s="34"/>
      <c r="D53" s="34"/>
      <c r="E53" s="34"/>
      <c r="F53" s="34"/>
      <c r="G53" s="34"/>
    </row>
    <row r="54" spans="1:10" ht="12.75" customHeight="1">
      <c r="A54" s="122"/>
      <c r="B54" s="44"/>
      <c r="C54" s="44"/>
    </row>
    <row r="59" spans="1:10">
      <c r="E59" s="123"/>
      <c r="F59" s="123"/>
    </row>
    <row r="60" spans="1:10">
      <c r="E60" s="123"/>
      <c r="F60" s="123"/>
    </row>
    <row r="61" spans="1:10">
      <c r="E61" s="123"/>
      <c r="F61" s="123"/>
    </row>
    <row r="62" spans="1:10">
      <c r="E62" s="123"/>
      <c r="F62" s="123"/>
    </row>
    <row r="63" spans="1:10">
      <c r="E63" s="123"/>
      <c r="F63" s="123"/>
    </row>
    <row r="64" spans="1:10">
      <c r="E64" s="123"/>
      <c r="F64" s="123"/>
    </row>
    <row r="65" spans="5:6">
      <c r="E65" s="123"/>
      <c r="F65" s="123"/>
    </row>
    <row r="66" spans="5:6">
      <c r="E66" s="123"/>
      <c r="F66" s="123"/>
    </row>
    <row r="67" spans="5:6">
      <c r="E67" s="123"/>
      <c r="F67" s="123"/>
    </row>
    <row r="68" spans="5:6">
      <c r="E68" s="123"/>
      <c r="F68" s="123"/>
    </row>
    <row r="69" spans="5:6">
      <c r="E69" s="123"/>
      <c r="F69" s="123"/>
    </row>
    <row r="70" spans="5:6">
      <c r="E70" s="123"/>
      <c r="F70" s="123"/>
    </row>
    <row r="71" spans="5:6">
      <c r="E71" s="123"/>
      <c r="F71" s="123"/>
    </row>
    <row r="72" spans="5:6">
      <c r="E72" s="123"/>
      <c r="F72" s="123"/>
    </row>
    <row r="73" spans="5:6">
      <c r="E73" s="123"/>
      <c r="F73" s="123"/>
    </row>
    <row r="74" spans="5:6">
      <c r="E74" s="123"/>
      <c r="F74" s="123"/>
    </row>
    <row r="75" spans="5:6">
      <c r="E75" s="123"/>
      <c r="F75" s="123"/>
    </row>
    <row r="76" spans="5:6">
      <c r="E76" s="123"/>
      <c r="F76" s="123"/>
    </row>
    <row r="77" spans="5:6">
      <c r="E77" s="123"/>
      <c r="F77" s="123"/>
    </row>
    <row r="78" spans="5:6">
      <c r="E78" s="123"/>
      <c r="F78" s="123"/>
    </row>
    <row r="79" spans="5:6">
      <c r="E79" s="123"/>
      <c r="F79" s="123"/>
    </row>
    <row r="80" spans="5:6">
      <c r="E80" s="123"/>
      <c r="F80" s="123"/>
    </row>
    <row r="81" spans="1:6">
      <c r="E81" s="123"/>
      <c r="F81" s="123"/>
    </row>
    <row r="82" spans="1:6">
      <c r="E82" s="123"/>
      <c r="F82" s="123"/>
    </row>
    <row r="83" spans="1:6">
      <c r="E83" s="123"/>
      <c r="F83" s="123"/>
    </row>
    <row r="84" spans="1:6">
      <c r="E84" s="123"/>
      <c r="F84" s="123"/>
    </row>
    <row r="85" spans="1:6">
      <c r="E85" s="123"/>
      <c r="F85" s="123"/>
    </row>
    <row r="86" spans="1:6">
      <c r="A86" s="122"/>
      <c r="B86" s="122"/>
      <c r="C86" s="122"/>
    </row>
    <row r="88" spans="1:6">
      <c r="A88" s="121"/>
    </row>
  </sheetData>
  <sheetProtection algorithmName="SHA-512" hashValue="j60f5t96YsisxvieGN5IcGnbDKbuB83Q7jGwxUIr9MmIbpPvdXmUKYRL/c2JxFolfN0PNFn7/6DXBV95ohncIw==" saltValue="TVjB8dKDb7W7pO6bQoh4VQ==" spinCount="100000" sheet="1" objects="1" scenarios="1"/>
  <sortState ref="B5:C27">
    <sortCondition ref="C6:C28"/>
  </sortState>
  <mergeCells count="3">
    <mergeCell ref="C2:D2"/>
    <mergeCell ref="A51:J51"/>
    <mergeCell ref="A52:J52"/>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V58"/>
  <sheetViews>
    <sheetView workbookViewId="0">
      <selection activeCell="K1" sqref="K1"/>
    </sheetView>
  </sheetViews>
  <sheetFormatPr baseColWidth="10" defaultColWidth="11.42578125" defaultRowHeight="15"/>
  <cols>
    <col min="1" max="1" width="10.5703125" style="9" customWidth="1"/>
    <col min="2" max="2" width="7.5703125" style="146" bestFit="1" customWidth="1"/>
    <col min="3" max="10" width="9" style="9" customWidth="1"/>
    <col min="11" max="16384" width="11.42578125" style="9"/>
  </cols>
  <sheetData>
    <row r="1" spans="1:18">
      <c r="A1" s="698" t="s">
        <v>104</v>
      </c>
      <c r="B1" s="698"/>
      <c r="C1" s="698"/>
      <c r="D1" s="698"/>
      <c r="E1" s="698"/>
      <c r="F1" s="698"/>
      <c r="G1" s="698"/>
      <c r="H1" s="698"/>
      <c r="I1" s="698"/>
      <c r="J1" s="698"/>
      <c r="K1" s="606" t="s">
        <v>405</v>
      </c>
    </row>
    <row r="2" spans="1:18" s="153" customFormat="1" ht="21.75" customHeight="1">
      <c r="A2" s="725" t="s">
        <v>442</v>
      </c>
      <c r="B2" s="725"/>
      <c r="C2" s="725"/>
      <c r="D2" s="725"/>
      <c r="E2" s="725"/>
      <c r="F2" s="725"/>
      <c r="G2" s="725"/>
      <c r="H2" s="725"/>
      <c r="I2" s="725"/>
      <c r="J2" s="725"/>
    </row>
    <row r="3" spans="1:18">
      <c r="A3" s="698"/>
      <c r="B3" s="698"/>
      <c r="C3" s="698"/>
      <c r="D3" s="698"/>
      <c r="E3" s="698"/>
      <c r="F3" s="698"/>
      <c r="G3" s="698"/>
      <c r="H3" s="698"/>
      <c r="I3" s="698"/>
      <c r="J3" s="698"/>
    </row>
    <row r="4" spans="1:18" ht="12.75" customHeight="1">
      <c r="A4" s="732" t="s">
        <v>213</v>
      </c>
      <c r="B4" s="735" t="s">
        <v>208</v>
      </c>
      <c r="C4" s="738" t="s">
        <v>243</v>
      </c>
      <c r="D4" s="739"/>
      <c r="E4" s="739"/>
      <c r="F4" s="739"/>
      <c r="G4" s="739"/>
      <c r="H4" s="739"/>
      <c r="I4" s="739"/>
      <c r="J4" s="726" t="s">
        <v>368</v>
      </c>
    </row>
    <row r="5" spans="1:18" ht="12.75" customHeight="1">
      <c r="A5" s="733"/>
      <c r="B5" s="736"/>
      <c r="C5" s="729" t="s">
        <v>31</v>
      </c>
      <c r="D5" s="731" t="s">
        <v>244</v>
      </c>
      <c r="E5" s="731"/>
      <c r="F5" s="731"/>
      <c r="G5" s="731"/>
      <c r="H5" s="731"/>
      <c r="I5" s="731"/>
      <c r="J5" s="727"/>
    </row>
    <row r="6" spans="1:18" ht="45">
      <c r="A6" s="734"/>
      <c r="B6" s="737"/>
      <c r="C6" s="730"/>
      <c r="D6" s="301" t="s">
        <v>363</v>
      </c>
      <c r="E6" s="302" t="s">
        <v>364</v>
      </c>
      <c r="F6" s="302" t="s">
        <v>365</v>
      </c>
      <c r="G6" s="302" t="s">
        <v>245</v>
      </c>
      <c r="H6" s="302" t="s">
        <v>366</v>
      </c>
      <c r="I6" s="302" t="s">
        <v>367</v>
      </c>
      <c r="J6" s="728"/>
    </row>
    <row r="7" spans="1:18" ht="24" customHeight="1">
      <c r="A7" s="569" t="s">
        <v>239</v>
      </c>
      <c r="B7" s="568" t="s">
        <v>207</v>
      </c>
      <c r="C7" s="237">
        <v>205.6</v>
      </c>
      <c r="D7" s="240">
        <v>70.2</v>
      </c>
      <c r="E7" s="240">
        <v>46.6</v>
      </c>
      <c r="F7" s="243">
        <v>26.6</v>
      </c>
      <c r="G7" s="240">
        <v>49.5</v>
      </c>
      <c r="H7" s="243">
        <v>5.8</v>
      </c>
      <c r="I7" s="240">
        <v>6.9</v>
      </c>
      <c r="J7" s="243">
        <v>48.4</v>
      </c>
      <c r="K7" s="367"/>
      <c r="L7" s="367"/>
      <c r="M7" s="367"/>
      <c r="N7" s="367"/>
      <c r="O7" s="367"/>
      <c r="P7" s="367"/>
      <c r="Q7" s="367"/>
      <c r="R7" s="367"/>
    </row>
    <row r="8" spans="1:18" ht="12.75" customHeight="1">
      <c r="A8" s="150" t="s">
        <v>9</v>
      </c>
      <c r="B8" s="246"/>
      <c r="C8" s="237"/>
      <c r="D8" s="240"/>
      <c r="E8" s="240"/>
      <c r="F8" s="243"/>
      <c r="G8" s="240"/>
      <c r="H8" s="243"/>
      <c r="I8" s="240"/>
      <c r="J8" s="243"/>
    </row>
    <row r="9" spans="1:18" ht="12.75" customHeight="1">
      <c r="A9" s="571" t="s">
        <v>185</v>
      </c>
      <c r="B9" s="570" t="s">
        <v>207</v>
      </c>
      <c r="C9" s="237">
        <v>212.8</v>
      </c>
      <c r="D9" s="240">
        <v>72.099999999999994</v>
      </c>
      <c r="E9" s="240">
        <v>48.3</v>
      </c>
      <c r="F9" s="243">
        <v>27.8</v>
      </c>
      <c r="G9" s="240">
        <v>51.5</v>
      </c>
      <c r="H9" s="243">
        <v>5.9</v>
      </c>
      <c r="I9" s="240">
        <v>7.1</v>
      </c>
      <c r="J9" s="243">
        <v>50.2</v>
      </c>
      <c r="M9" s="367"/>
      <c r="N9" s="367"/>
    </row>
    <row r="10" spans="1:18" ht="12.75" customHeight="1">
      <c r="A10" s="571" t="s">
        <v>186</v>
      </c>
      <c r="B10" s="570" t="s">
        <v>207</v>
      </c>
      <c r="C10" s="237">
        <v>215.9</v>
      </c>
      <c r="D10" s="240">
        <v>72.099999999999994</v>
      </c>
      <c r="E10" s="240">
        <v>49.4</v>
      </c>
      <c r="F10" s="243">
        <v>28.4</v>
      </c>
      <c r="G10" s="240">
        <v>52.8</v>
      </c>
      <c r="H10" s="243">
        <v>6</v>
      </c>
      <c r="I10" s="240">
        <v>7.2</v>
      </c>
      <c r="J10" s="243">
        <v>50.9</v>
      </c>
      <c r="M10" s="367"/>
      <c r="N10" s="367"/>
    </row>
    <row r="11" spans="1:18" ht="12.75" customHeight="1">
      <c r="A11" s="571" t="s">
        <v>187</v>
      </c>
      <c r="B11" s="570" t="s">
        <v>207</v>
      </c>
      <c r="C11" s="237">
        <v>217.1</v>
      </c>
      <c r="D11" s="240">
        <v>71</v>
      </c>
      <c r="E11" s="240">
        <v>50.4</v>
      </c>
      <c r="F11" s="243">
        <v>28.7</v>
      </c>
      <c r="G11" s="240">
        <v>53.7</v>
      </c>
      <c r="H11" s="243">
        <v>6.1</v>
      </c>
      <c r="I11" s="240">
        <v>7.3</v>
      </c>
      <c r="J11" s="243">
        <v>51.6</v>
      </c>
      <c r="M11" s="367"/>
      <c r="N11" s="367"/>
    </row>
    <row r="12" spans="1:18" ht="12.75" customHeight="1">
      <c r="A12" s="571" t="s">
        <v>188</v>
      </c>
      <c r="B12" s="570" t="s">
        <v>207</v>
      </c>
      <c r="C12" s="237">
        <v>216.5</v>
      </c>
      <c r="D12" s="240">
        <v>69.2</v>
      </c>
      <c r="E12" s="240">
        <v>50.9</v>
      </c>
      <c r="F12" s="243">
        <v>28.9</v>
      </c>
      <c r="G12" s="240">
        <v>54.3</v>
      </c>
      <c r="H12" s="243">
        <v>6</v>
      </c>
      <c r="I12" s="240">
        <v>7.2</v>
      </c>
      <c r="J12" s="243">
        <v>52.3</v>
      </c>
      <c r="M12" s="367"/>
      <c r="N12" s="367"/>
    </row>
    <row r="13" spans="1:18" ht="12.75" customHeight="1">
      <c r="A13" s="571" t="s">
        <v>189</v>
      </c>
      <c r="B13" s="570" t="s">
        <v>207</v>
      </c>
      <c r="C13" s="237">
        <v>214.8</v>
      </c>
      <c r="D13" s="240">
        <v>67.099999999999994</v>
      </c>
      <c r="E13" s="240">
        <v>51.1</v>
      </c>
      <c r="F13" s="243">
        <v>28.8</v>
      </c>
      <c r="G13" s="240">
        <v>54.6</v>
      </c>
      <c r="H13" s="243">
        <v>6</v>
      </c>
      <c r="I13" s="240">
        <v>7.2</v>
      </c>
      <c r="J13" s="243">
        <v>53</v>
      </c>
      <c r="M13" s="367"/>
      <c r="N13" s="367"/>
    </row>
    <row r="14" spans="1:18" ht="12.75" customHeight="1">
      <c r="A14" s="571" t="s">
        <v>190</v>
      </c>
      <c r="B14" s="570" t="s">
        <v>207</v>
      </c>
      <c r="C14" s="237">
        <v>211.7</v>
      </c>
      <c r="D14" s="240">
        <v>64.5</v>
      </c>
      <c r="E14" s="240">
        <v>51</v>
      </c>
      <c r="F14" s="243">
        <v>28.6</v>
      </c>
      <c r="G14" s="240">
        <v>54.5</v>
      </c>
      <c r="H14" s="243">
        <v>6</v>
      </c>
      <c r="I14" s="240">
        <v>7</v>
      </c>
      <c r="J14" s="243">
        <v>53.6</v>
      </c>
      <c r="M14" s="367"/>
      <c r="N14" s="367"/>
    </row>
    <row r="15" spans="1:18" ht="12.75" customHeight="1">
      <c r="A15" s="571" t="s">
        <v>191</v>
      </c>
      <c r="B15" s="570" t="s">
        <v>207</v>
      </c>
      <c r="C15" s="237">
        <v>207.6</v>
      </c>
      <c r="D15" s="240">
        <v>61.8</v>
      </c>
      <c r="E15" s="240">
        <v>50.5</v>
      </c>
      <c r="F15" s="243">
        <v>28.3</v>
      </c>
      <c r="G15" s="240">
        <v>54.2</v>
      </c>
      <c r="H15" s="243">
        <v>5.9</v>
      </c>
      <c r="I15" s="240">
        <v>6.9</v>
      </c>
      <c r="J15" s="243">
        <v>54.1</v>
      </c>
      <c r="M15" s="367"/>
      <c r="N15" s="367"/>
    </row>
    <row r="16" spans="1:18" ht="12.75" customHeight="1">
      <c r="A16" s="571" t="s">
        <v>192</v>
      </c>
      <c r="B16" s="570" t="s">
        <v>207</v>
      </c>
      <c r="C16" s="237">
        <v>203.3</v>
      </c>
      <c r="D16" s="240">
        <v>59.6</v>
      </c>
      <c r="E16" s="240">
        <v>49.7</v>
      </c>
      <c r="F16" s="243">
        <v>27.8</v>
      </c>
      <c r="G16" s="240">
        <v>53.6</v>
      </c>
      <c r="H16" s="243">
        <v>5.9</v>
      </c>
      <c r="I16" s="240">
        <v>6.7</v>
      </c>
      <c r="J16" s="243">
        <v>54.6</v>
      </c>
      <c r="M16" s="367"/>
      <c r="N16" s="367"/>
    </row>
    <row r="17" spans="1:14" ht="12.75" customHeight="1">
      <c r="A17" s="571" t="s">
        <v>193</v>
      </c>
      <c r="B17" s="570" t="s">
        <v>207</v>
      </c>
      <c r="C17" s="237">
        <v>198.8</v>
      </c>
      <c r="D17" s="240">
        <v>57.8</v>
      </c>
      <c r="E17" s="240">
        <v>48.7</v>
      </c>
      <c r="F17" s="243">
        <v>27.2</v>
      </c>
      <c r="G17" s="240">
        <v>52.7</v>
      </c>
      <c r="H17" s="243">
        <v>5.8</v>
      </c>
      <c r="I17" s="240">
        <v>6.6</v>
      </c>
      <c r="J17" s="243">
        <v>55</v>
      </c>
      <c r="M17" s="367"/>
      <c r="N17" s="367"/>
    </row>
    <row r="18" spans="1:14" ht="12.75" customHeight="1">
      <c r="A18" s="571" t="s">
        <v>194</v>
      </c>
      <c r="B18" s="570" t="s">
        <v>207</v>
      </c>
      <c r="C18" s="237">
        <v>194.2</v>
      </c>
      <c r="D18" s="240">
        <v>56.8</v>
      </c>
      <c r="E18" s="240">
        <v>47.2</v>
      </c>
      <c r="F18" s="243">
        <v>26.6</v>
      </c>
      <c r="G18" s="240">
        <v>51.6</v>
      </c>
      <c r="H18" s="243">
        <v>5.7</v>
      </c>
      <c r="I18" s="240">
        <v>6.4</v>
      </c>
      <c r="J18" s="243">
        <v>55.3</v>
      </c>
      <c r="M18" s="367"/>
      <c r="N18" s="367"/>
    </row>
    <row r="19" spans="1:14" ht="12.75" customHeight="1">
      <c r="A19" s="571" t="s">
        <v>195</v>
      </c>
      <c r="B19" s="570" t="s">
        <v>207</v>
      </c>
      <c r="C19" s="237">
        <v>189.7</v>
      </c>
      <c r="D19" s="240">
        <v>56.5</v>
      </c>
      <c r="E19" s="240">
        <v>45.6</v>
      </c>
      <c r="F19" s="243">
        <v>25.9</v>
      </c>
      <c r="G19" s="240">
        <v>50.1</v>
      </c>
      <c r="H19" s="243">
        <v>5.5</v>
      </c>
      <c r="I19" s="240">
        <v>6.3</v>
      </c>
      <c r="J19" s="243">
        <v>55.3</v>
      </c>
      <c r="M19" s="367"/>
      <c r="N19" s="367"/>
    </row>
    <row r="20" spans="1:14" ht="12.75" customHeight="1">
      <c r="A20" s="571" t="s">
        <v>196</v>
      </c>
      <c r="B20" s="570" t="s">
        <v>207</v>
      </c>
      <c r="C20" s="237">
        <v>185.7</v>
      </c>
      <c r="D20" s="240">
        <v>56.4</v>
      </c>
      <c r="E20" s="240">
        <v>44.1</v>
      </c>
      <c r="F20" s="243">
        <v>25.2</v>
      </c>
      <c r="G20" s="240">
        <v>48.6</v>
      </c>
      <c r="H20" s="243">
        <v>5.4</v>
      </c>
      <c r="I20" s="240">
        <v>6.1</v>
      </c>
      <c r="J20" s="243">
        <v>55</v>
      </c>
      <c r="M20" s="367"/>
      <c r="N20" s="367"/>
    </row>
    <row r="21" spans="1:14" ht="12.75" customHeight="1">
      <c r="A21" s="571" t="s">
        <v>197</v>
      </c>
      <c r="B21" s="570" t="s">
        <v>207</v>
      </c>
      <c r="C21" s="237">
        <v>182.4</v>
      </c>
      <c r="D21" s="240">
        <v>56.5</v>
      </c>
      <c r="E21" s="240">
        <v>42.8</v>
      </c>
      <c r="F21" s="243">
        <v>24.7</v>
      </c>
      <c r="G21" s="240">
        <v>47.2</v>
      </c>
      <c r="H21" s="243">
        <v>5.3</v>
      </c>
      <c r="I21" s="240">
        <v>6</v>
      </c>
      <c r="J21" s="243">
        <v>54.4</v>
      </c>
      <c r="M21" s="367"/>
      <c r="N21" s="367"/>
    </row>
    <row r="22" spans="1:14" ht="12.75" customHeight="1">
      <c r="A22" s="571" t="s">
        <v>198</v>
      </c>
      <c r="B22" s="570" t="s">
        <v>207</v>
      </c>
      <c r="C22" s="237">
        <v>179.8</v>
      </c>
      <c r="D22" s="240">
        <v>56.8</v>
      </c>
      <c r="E22" s="240">
        <v>41.7</v>
      </c>
      <c r="F22" s="243">
        <v>24.3</v>
      </c>
      <c r="G22" s="240">
        <v>46</v>
      </c>
      <c r="H22" s="243">
        <v>5.2</v>
      </c>
      <c r="I22" s="240">
        <v>5.9</v>
      </c>
      <c r="J22" s="243">
        <v>53.6</v>
      </c>
      <c r="M22" s="367"/>
      <c r="N22" s="367"/>
    </row>
    <row r="23" spans="1:14" ht="12.75" customHeight="1">
      <c r="A23" s="571" t="s">
        <v>199</v>
      </c>
      <c r="B23" s="570" t="s">
        <v>207</v>
      </c>
      <c r="C23" s="237">
        <v>177.9</v>
      </c>
      <c r="D23" s="240">
        <v>57.1</v>
      </c>
      <c r="E23" s="240">
        <v>40.9</v>
      </c>
      <c r="F23" s="243">
        <v>24.1</v>
      </c>
      <c r="G23" s="240">
        <v>45</v>
      </c>
      <c r="H23" s="243">
        <v>5.0999999999999996</v>
      </c>
      <c r="I23" s="240">
        <v>5.8</v>
      </c>
      <c r="J23" s="243">
        <v>52.7</v>
      </c>
      <c r="M23" s="367"/>
      <c r="N23" s="367"/>
    </row>
    <row r="24" spans="1:14" ht="12.75" customHeight="1">
      <c r="A24" s="571" t="s">
        <v>200</v>
      </c>
      <c r="B24" s="570" t="s">
        <v>207</v>
      </c>
      <c r="C24" s="237">
        <v>176.8</v>
      </c>
      <c r="D24" s="240">
        <v>57.5</v>
      </c>
      <c r="E24" s="240">
        <v>40.4</v>
      </c>
      <c r="F24" s="243">
        <v>23.9</v>
      </c>
      <c r="G24" s="240">
        <v>44.2</v>
      </c>
      <c r="H24" s="243">
        <v>5</v>
      </c>
      <c r="I24" s="240">
        <v>5.7</v>
      </c>
      <c r="J24" s="243">
        <v>51.5</v>
      </c>
      <c r="M24" s="367"/>
      <c r="N24" s="367"/>
    </row>
    <row r="25" spans="1:14" ht="12.75" customHeight="1">
      <c r="A25" s="571" t="s">
        <v>201</v>
      </c>
      <c r="B25" s="570" t="s">
        <v>207</v>
      </c>
      <c r="C25" s="237">
        <v>176.4</v>
      </c>
      <c r="D25" s="240">
        <v>57.8</v>
      </c>
      <c r="E25" s="240">
        <v>40.200000000000003</v>
      </c>
      <c r="F25" s="243">
        <v>24</v>
      </c>
      <c r="G25" s="240">
        <v>43.7</v>
      </c>
      <c r="H25" s="243">
        <v>5</v>
      </c>
      <c r="I25" s="240">
        <v>5.7</v>
      </c>
      <c r="J25" s="243">
        <v>50.1</v>
      </c>
      <c r="M25" s="367"/>
      <c r="N25" s="367"/>
    </row>
    <row r="26" spans="1:14" ht="12.75" customHeight="1">
      <c r="A26" s="571" t="s">
        <v>202</v>
      </c>
      <c r="B26" s="570" t="s">
        <v>207</v>
      </c>
      <c r="C26" s="237">
        <v>176.5</v>
      </c>
      <c r="D26" s="240">
        <v>58.1</v>
      </c>
      <c r="E26" s="240">
        <v>40.200000000000003</v>
      </c>
      <c r="F26" s="243">
        <v>24</v>
      </c>
      <c r="G26" s="240">
        <v>43.5</v>
      </c>
      <c r="H26" s="243">
        <v>5</v>
      </c>
      <c r="I26" s="240">
        <v>5.7</v>
      </c>
      <c r="J26" s="243">
        <v>48.9</v>
      </c>
      <c r="M26" s="367"/>
      <c r="N26" s="367"/>
    </row>
    <row r="27" spans="1:14" ht="12.75" customHeight="1">
      <c r="A27" s="571" t="s">
        <v>240</v>
      </c>
      <c r="B27" s="570" t="s">
        <v>207</v>
      </c>
      <c r="C27" s="237">
        <v>177.2</v>
      </c>
      <c r="D27" s="240">
        <v>58.4</v>
      </c>
      <c r="E27" s="240">
        <v>40.200000000000003</v>
      </c>
      <c r="F27" s="243">
        <v>24.2</v>
      </c>
      <c r="G27" s="240">
        <v>43.6</v>
      </c>
      <c r="H27" s="243">
        <v>5.0999999999999996</v>
      </c>
      <c r="I27" s="240">
        <v>5.7</v>
      </c>
      <c r="J27" s="243">
        <v>48</v>
      </c>
      <c r="M27" s="367"/>
      <c r="N27" s="367"/>
    </row>
    <row r="28" spans="1:14" ht="10.5" customHeight="1">
      <c r="A28" s="151" t="s">
        <v>241</v>
      </c>
      <c r="B28" s="247"/>
      <c r="C28" s="238"/>
      <c r="D28" s="241"/>
      <c r="E28" s="241"/>
      <c r="F28" s="244"/>
      <c r="G28" s="241"/>
      <c r="H28" s="244"/>
      <c r="I28" s="241"/>
      <c r="J28" s="244"/>
    </row>
    <row r="29" spans="1:14" ht="12.75" customHeight="1">
      <c r="A29" s="556" t="s">
        <v>10</v>
      </c>
      <c r="B29" s="570" t="s">
        <v>207</v>
      </c>
      <c r="C29" s="249">
        <v>-28.5</v>
      </c>
      <c r="D29" s="250">
        <v>-11.8</v>
      </c>
      <c r="E29" s="250">
        <v>-6.3</v>
      </c>
      <c r="F29" s="251">
        <v>-2.4</v>
      </c>
      <c r="G29" s="250">
        <v>-5.9</v>
      </c>
      <c r="H29" s="251">
        <v>-0.8</v>
      </c>
      <c r="I29" s="250">
        <v>-1.2</v>
      </c>
      <c r="J29" s="251">
        <v>-0.4</v>
      </c>
    </row>
    <row r="30" spans="1:14" ht="12.75" customHeight="1">
      <c r="A30" s="556" t="s">
        <v>450</v>
      </c>
      <c r="B30" s="572" t="s">
        <v>209</v>
      </c>
      <c r="C30" s="249">
        <v>-13.8</v>
      </c>
      <c r="D30" s="250">
        <v>-16.8</v>
      </c>
      <c r="E30" s="250">
        <v>-13.6</v>
      </c>
      <c r="F30" s="251">
        <v>-9.1999999999999993</v>
      </c>
      <c r="G30" s="250">
        <v>-12</v>
      </c>
      <c r="H30" s="251">
        <v>-13.2</v>
      </c>
      <c r="I30" s="250">
        <v>-17.100000000000001</v>
      </c>
      <c r="J30" s="251">
        <v>-0.9</v>
      </c>
    </row>
    <row r="31" spans="1:14" ht="12" customHeight="1">
      <c r="A31" s="152"/>
      <c r="B31" s="148"/>
      <c r="C31" s="161"/>
      <c r="D31" s="161"/>
      <c r="E31" s="161"/>
      <c r="F31" s="161"/>
      <c r="G31" s="161"/>
    </row>
    <row r="32" spans="1:14" ht="12.75" customHeight="1">
      <c r="A32" s="573" t="s">
        <v>239</v>
      </c>
      <c r="B32" s="574" t="s">
        <v>209</v>
      </c>
      <c r="C32" s="248">
        <v>100</v>
      </c>
      <c r="D32" s="437">
        <v>34.140731375218827</v>
      </c>
      <c r="E32" s="437">
        <v>22.646858587823381</v>
      </c>
      <c r="F32" s="438">
        <v>12.957595798482785</v>
      </c>
      <c r="G32" s="437">
        <v>24.065356934448552</v>
      </c>
      <c r="H32" s="438">
        <v>2.8345652596771056</v>
      </c>
      <c r="I32" s="437">
        <v>3.3548920443493486</v>
      </c>
      <c r="J32" s="243" t="s">
        <v>0</v>
      </c>
      <c r="L32" s="367"/>
    </row>
    <row r="33" spans="1:22" ht="11.25" customHeight="1">
      <c r="A33" s="150" t="s">
        <v>9</v>
      </c>
      <c r="B33" s="247"/>
      <c r="C33" s="248"/>
      <c r="D33" s="437"/>
      <c r="E33" s="437"/>
      <c r="F33" s="438"/>
      <c r="G33" s="437"/>
      <c r="H33" s="438"/>
      <c r="I33" s="437"/>
      <c r="J33" s="243"/>
    </row>
    <row r="34" spans="1:22" ht="12.75" customHeight="1">
      <c r="A34" s="571" t="s">
        <v>185</v>
      </c>
      <c r="B34" s="572" t="s">
        <v>209</v>
      </c>
      <c r="C34" s="248">
        <v>100</v>
      </c>
      <c r="D34" s="437">
        <v>33.873082870746828</v>
      </c>
      <c r="E34" s="437">
        <v>22.703792660973047</v>
      </c>
      <c r="F34" s="438">
        <v>13.05927530986637</v>
      </c>
      <c r="G34" s="437">
        <v>24.215404718147333</v>
      </c>
      <c r="H34" s="438">
        <v>2.7929100882243727</v>
      </c>
      <c r="I34" s="437">
        <v>3.3555343520420391</v>
      </c>
      <c r="J34" s="243" t="s">
        <v>0</v>
      </c>
      <c r="K34" s="367"/>
      <c r="L34" s="367"/>
      <c r="M34" s="367"/>
      <c r="N34" s="367"/>
      <c r="O34" s="367"/>
      <c r="P34" s="367"/>
      <c r="Q34" s="367"/>
      <c r="R34" s="367"/>
      <c r="S34" s="367"/>
      <c r="T34" s="367"/>
      <c r="U34" s="367"/>
      <c r="V34" s="367"/>
    </row>
    <row r="35" spans="1:22" ht="12.75" customHeight="1">
      <c r="A35" s="571" t="s">
        <v>186</v>
      </c>
      <c r="B35" s="572" t="s">
        <v>209</v>
      </c>
      <c r="C35" s="248">
        <v>100</v>
      </c>
      <c r="D35" s="437">
        <v>33.3878310970724</v>
      </c>
      <c r="E35" s="437">
        <v>22.889523924209513</v>
      </c>
      <c r="F35" s="438">
        <v>13.162367827484474</v>
      </c>
      <c r="G35" s="437">
        <v>24.434141845482632</v>
      </c>
      <c r="H35" s="438">
        <v>2.7789227968931645</v>
      </c>
      <c r="I35" s="437">
        <v>3.3472125088578166</v>
      </c>
      <c r="J35" s="243" t="s">
        <v>0</v>
      </c>
      <c r="K35" s="367"/>
      <c r="L35" s="367"/>
      <c r="M35" s="367"/>
      <c r="N35" s="367"/>
      <c r="O35" s="367"/>
      <c r="P35" s="367"/>
      <c r="Q35" s="367"/>
      <c r="R35" s="367"/>
      <c r="S35" s="367"/>
      <c r="T35" s="367"/>
      <c r="U35" s="367"/>
      <c r="V35" s="367"/>
    </row>
    <row r="36" spans="1:22" ht="12.75" customHeight="1">
      <c r="A36" s="571" t="s">
        <v>187</v>
      </c>
      <c r="B36" s="572" t="s">
        <v>209</v>
      </c>
      <c r="C36" s="248">
        <v>100</v>
      </c>
      <c r="D36" s="437">
        <v>32.712566272219334</v>
      </c>
      <c r="E36" s="437">
        <v>23.196082856971767</v>
      </c>
      <c r="F36" s="438">
        <v>13.233715804456073</v>
      </c>
      <c r="G36" s="437">
        <v>24.717061958479391</v>
      </c>
      <c r="H36" s="438">
        <v>2.7904577216635884</v>
      </c>
      <c r="I36" s="437">
        <v>3.3501153862098509</v>
      </c>
      <c r="J36" s="243" t="s">
        <v>0</v>
      </c>
      <c r="K36" s="367"/>
      <c r="L36" s="367"/>
      <c r="M36" s="367"/>
      <c r="N36" s="367"/>
      <c r="O36" s="367"/>
      <c r="P36" s="367"/>
      <c r="Q36" s="367"/>
      <c r="R36" s="367"/>
      <c r="S36" s="367"/>
      <c r="T36" s="367"/>
      <c r="U36" s="367"/>
      <c r="V36" s="367"/>
    </row>
    <row r="37" spans="1:22" ht="12.75" customHeight="1">
      <c r="A37" s="571" t="s">
        <v>188</v>
      </c>
      <c r="B37" s="572" t="s">
        <v>209</v>
      </c>
      <c r="C37" s="248">
        <v>100</v>
      </c>
      <c r="D37" s="437">
        <v>31.957625044448445</v>
      </c>
      <c r="E37" s="437">
        <v>23.525119722179888</v>
      </c>
      <c r="F37" s="438">
        <v>13.324836175724913</v>
      </c>
      <c r="G37" s="437">
        <v>25.069385757101362</v>
      </c>
      <c r="H37" s="438">
        <v>2.7874371371967688</v>
      </c>
      <c r="I37" s="437">
        <v>3.3355961633486189</v>
      </c>
      <c r="J37" s="243" t="s">
        <v>0</v>
      </c>
      <c r="K37" s="367"/>
      <c r="L37" s="367"/>
      <c r="M37" s="367"/>
      <c r="N37" s="367"/>
      <c r="O37" s="367"/>
      <c r="P37" s="367"/>
      <c r="Q37" s="367"/>
      <c r="R37" s="367"/>
      <c r="S37" s="367"/>
      <c r="T37" s="367"/>
      <c r="U37" s="367"/>
      <c r="V37" s="367"/>
    </row>
    <row r="38" spans="1:22" ht="12.75" customHeight="1">
      <c r="A38" s="571" t="s">
        <v>189</v>
      </c>
      <c r="B38" s="572" t="s">
        <v>209</v>
      </c>
      <c r="C38" s="248">
        <v>100</v>
      </c>
      <c r="D38" s="437">
        <v>31.243889038914599</v>
      </c>
      <c r="E38" s="437">
        <v>23.786886925104056</v>
      </c>
      <c r="F38" s="438">
        <v>13.418040953915204</v>
      </c>
      <c r="G38" s="437">
        <v>25.409026995316093</v>
      </c>
      <c r="H38" s="438">
        <v>2.8075501215208258</v>
      </c>
      <c r="I38" s="437">
        <v>3.3346059652292133</v>
      </c>
      <c r="J38" s="243" t="s">
        <v>0</v>
      </c>
      <c r="K38" s="367"/>
      <c r="L38" s="367"/>
      <c r="M38" s="367"/>
      <c r="N38" s="367"/>
      <c r="O38" s="367"/>
      <c r="P38" s="367"/>
      <c r="Q38" s="367"/>
      <c r="R38" s="367"/>
      <c r="S38" s="367"/>
      <c r="T38" s="367"/>
      <c r="U38" s="367"/>
      <c r="V38" s="367"/>
    </row>
    <row r="39" spans="1:22" ht="12.75" customHeight="1">
      <c r="A39" s="571" t="s">
        <v>190</v>
      </c>
      <c r="B39" s="572" t="s">
        <v>209</v>
      </c>
      <c r="C39" s="248">
        <v>100</v>
      </c>
      <c r="D39" s="437">
        <v>30.470329296631462</v>
      </c>
      <c r="E39" s="437">
        <v>24.096937522434864</v>
      </c>
      <c r="F39" s="438">
        <v>13.519487634845364</v>
      </c>
      <c r="G39" s="437">
        <v>25.76042394815892</v>
      </c>
      <c r="H39" s="438">
        <v>2.8267933725038255</v>
      </c>
      <c r="I39" s="437">
        <v>3.3260282254255533</v>
      </c>
      <c r="J39" s="243" t="s">
        <v>0</v>
      </c>
      <c r="K39" s="367"/>
      <c r="L39" s="367"/>
      <c r="M39" s="367"/>
      <c r="N39" s="367"/>
      <c r="O39" s="367"/>
      <c r="P39" s="367"/>
      <c r="Q39" s="367"/>
      <c r="R39" s="367"/>
      <c r="S39" s="367"/>
      <c r="T39" s="367"/>
      <c r="U39" s="367"/>
      <c r="V39" s="367"/>
    </row>
    <row r="40" spans="1:22" ht="12.75" customHeight="1">
      <c r="A40" s="571" t="s">
        <v>191</v>
      </c>
      <c r="B40" s="572" t="s">
        <v>209</v>
      </c>
      <c r="C40" s="248">
        <v>100</v>
      </c>
      <c r="D40" s="437">
        <v>29.774588189962426</v>
      </c>
      <c r="E40" s="437">
        <v>24.33484250072247</v>
      </c>
      <c r="F40" s="438">
        <v>13.617666891436276</v>
      </c>
      <c r="G40" s="437">
        <v>26.092861959348806</v>
      </c>
      <c r="H40" s="438">
        <v>2.8624409979770729</v>
      </c>
      <c r="I40" s="437">
        <v>3.3175994605529326</v>
      </c>
      <c r="J40" s="243" t="s">
        <v>0</v>
      </c>
      <c r="K40" s="367"/>
      <c r="L40" s="367"/>
      <c r="M40" s="367"/>
      <c r="N40" s="367"/>
      <c r="O40" s="367"/>
      <c r="P40" s="367"/>
      <c r="Q40" s="367"/>
      <c r="R40" s="367"/>
      <c r="S40" s="367"/>
      <c r="T40" s="367"/>
      <c r="U40" s="367"/>
      <c r="V40" s="367"/>
    </row>
    <row r="41" spans="1:22" ht="12.75" customHeight="1">
      <c r="A41" s="571" t="s">
        <v>192</v>
      </c>
      <c r="B41" s="572" t="s">
        <v>209</v>
      </c>
      <c r="C41" s="248">
        <v>100</v>
      </c>
      <c r="D41" s="437">
        <v>29.328474189486936</v>
      </c>
      <c r="E41" s="437">
        <v>24.457526754800124</v>
      </c>
      <c r="F41" s="438">
        <v>13.668063424614415</v>
      </c>
      <c r="G41" s="437">
        <v>26.34757632987095</v>
      </c>
      <c r="H41" s="438">
        <v>2.8845018885741265</v>
      </c>
      <c r="I41" s="437">
        <v>3.313857412653447</v>
      </c>
      <c r="J41" s="243" t="s">
        <v>0</v>
      </c>
      <c r="K41" s="367"/>
      <c r="L41" s="367"/>
      <c r="M41" s="367"/>
      <c r="N41" s="367"/>
      <c r="O41" s="367"/>
      <c r="P41" s="367"/>
      <c r="Q41" s="367"/>
      <c r="R41" s="367"/>
      <c r="S41" s="367"/>
      <c r="T41" s="367"/>
      <c r="U41" s="367"/>
      <c r="V41" s="367"/>
    </row>
    <row r="42" spans="1:22" ht="12.75" customHeight="1">
      <c r="A42" s="571" t="s">
        <v>193</v>
      </c>
      <c r="B42" s="572" t="s">
        <v>209</v>
      </c>
      <c r="C42" s="248">
        <v>100</v>
      </c>
      <c r="D42" s="437">
        <v>29.066527167188113</v>
      </c>
      <c r="E42" s="437">
        <v>24.476625453960143</v>
      </c>
      <c r="F42" s="438">
        <v>13.704314759111897</v>
      </c>
      <c r="G42" s="437">
        <v>26.531895415631318</v>
      </c>
      <c r="H42" s="438">
        <v>2.9063509149623248</v>
      </c>
      <c r="I42" s="437">
        <v>3.314286289146203</v>
      </c>
      <c r="J42" s="243" t="s">
        <v>0</v>
      </c>
      <c r="K42" s="367"/>
      <c r="L42" s="367"/>
      <c r="M42" s="367"/>
      <c r="N42" s="367"/>
      <c r="O42" s="367"/>
      <c r="P42" s="367"/>
      <c r="Q42" s="367"/>
      <c r="R42" s="367"/>
      <c r="S42" s="367"/>
      <c r="T42" s="367"/>
      <c r="U42" s="367"/>
      <c r="V42" s="367"/>
    </row>
    <row r="43" spans="1:22" ht="12.75" customHeight="1">
      <c r="A43" s="571" t="s">
        <v>194</v>
      </c>
      <c r="B43" s="572" t="s">
        <v>209</v>
      </c>
      <c r="C43" s="248">
        <v>100</v>
      </c>
      <c r="D43" s="437">
        <v>29.226681222932299</v>
      </c>
      <c r="E43" s="437">
        <v>24.310851799020547</v>
      </c>
      <c r="F43" s="438">
        <v>13.675336914037356</v>
      </c>
      <c r="G43" s="437">
        <v>26.555057186555366</v>
      </c>
      <c r="H43" s="438">
        <v>2.9198358300418668</v>
      </c>
      <c r="I43" s="437">
        <v>3.3122370474125726</v>
      </c>
      <c r="J43" s="243" t="s">
        <v>0</v>
      </c>
      <c r="K43" s="367"/>
      <c r="L43" s="367"/>
      <c r="M43" s="367"/>
      <c r="N43" s="367"/>
      <c r="O43" s="367"/>
      <c r="P43" s="367"/>
      <c r="Q43" s="367"/>
      <c r="R43" s="367"/>
      <c r="S43" s="367"/>
      <c r="T43" s="367"/>
      <c r="U43" s="367"/>
      <c r="V43" s="367"/>
    </row>
    <row r="44" spans="1:22" ht="12.75" customHeight="1">
      <c r="A44" s="571" t="s">
        <v>195</v>
      </c>
      <c r="B44" s="572" t="s">
        <v>209</v>
      </c>
      <c r="C44" s="248">
        <v>100</v>
      </c>
      <c r="D44" s="437">
        <v>29.753403287604815</v>
      </c>
      <c r="E44" s="437">
        <v>24.021966554760915</v>
      </c>
      <c r="F44" s="438">
        <v>13.624745049883263</v>
      </c>
      <c r="G44" s="437">
        <v>26.400446920307996</v>
      </c>
      <c r="H44" s="438">
        <v>2.9002387439852853</v>
      </c>
      <c r="I44" s="437">
        <v>3.2991994434577299</v>
      </c>
      <c r="J44" s="243" t="s">
        <v>0</v>
      </c>
      <c r="K44" s="367"/>
      <c r="L44" s="367"/>
      <c r="M44" s="367"/>
      <c r="N44" s="367"/>
      <c r="O44" s="367"/>
      <c r="P44" s="367"/>
      <c r="Q44" s="367"/>
      <c r="R44" s="367"/>
      <c r="S44" s="367"/>
      <c r="T44" s="367"/>
      <c r="U44" s="367"/>
      <c r="V44" s="367"/>
    </row>
    <row r="45" spans="1:22" ht="12.75" customHeight="1">
      <c r="A45" s="571" t="s">
        <v>196</v>
      </c>
      <c r="B45" s="572" t="s">
        <v>209</v>
      </c>
      <c r="C45" s="248">
        <v>100</v>
      </c>
      <c r="D45" s="437">
        <v>30.34900875483239</v>
      </c>
      <c r="E45" s="437">
        <v>23.735502837513327</v>
      </c>
      <c r="F45" s="438">
        <v>13.576451331531397</v>
      </c>
      <c r="G45" s="437">
        <v>26.147658378471512</v>
      </c>
      <c r="H45" s="438">
        <v>2.8972787870303565</v>
      </c>
      <c r="I45" s="437">
        <v>3.2940999106210227</v>
      </c>
      <c r="J45" s="243" t="s">
        <v>0</v>
      </c>
      <c r="K45" s="367"/>
      <c r="L45" s="367"/>
      <c r="M45" s="367"/>
      <c r="N45" s="367"/>
      <c r="O45" s="367"/>
      <c r="P45" s="367"/>
      <c r="Q45" s="367"/>
      <c r="R45" s="367"/>
      <c r="S45" s="367"/>
      <c r="T45" s="367"/>
      <c r="U45" s="367"/>
      <c r="V45" s="367"/>
    </row>
    <row r="46" spans="1:22" ht="12.75" customHeight="1">
      <c r="A46" s="571" t="s">
        <v>197</v>
      </c>
      <c r="B46" s="572" t="s">
        <v>209</v>
      </c>
      <c r="C46" s="248">
        <v>100</v>
      </c>
      <c r="D46" s="437">
        <v>30.966298542491476</v>
      </c>
      <c r="E46" s="437">
        <v>23.463255212046111</v>
      </c>
      <c r="F46" s="438">
        <v>13.549674829738001</v>
      </c>
      <c r="G46" s="437">
        <v>25.859535220380991</v>
      </c>
      <c r="H46" s="438">
        <v>2.8804711404538126</v>
      </c>
      <c r="I46" s="437">
        <v>3.2807650548896174</v>
      </c>
      <c r="J46" s="243" t="s">
        <v>0</v>
      </c>
      <c r="K46" s="367"/>
      <c r="L46" s="367"/>
      <c r="M46" s="367"/>
      <c r="N46" s="367"/>
      <c r="O46" s="367"/>
      <c r="P46" s="367"/>
      <c r="Q46" s="367"/>
      <c r="R46" s="367"/>
      <c r="S46" s="367"/>
      <c r="T46" s="367"/>
      <c r="U46" s="367"/>
      <c r="V46" s="367"/>
    </row>
    <row r="47" spans="1:22" ht="12.75" customHeight="1">
      <c r="A47" s="571" t="s">
        <v>198</v>
      </c>
      <c r="B47" s="572" t="s">
        <v>209</v>
      </c>
      <c r="C47" s="248">
        <v>100</v>
      </c>
      <c r="D47" s="437">
        <v>31.572857444843734</v>
      </c>
      <c r="E47" s="437">
        <v>23.199563867780725</v>
      </c>
      <c r="F47" s="438">
        <v>13.534006074698766</v>
      </c>
      <c r="G47" s="437">
        <v>25.563244734704774</v>
      </c>
      <c r="H47" s="438">
        <v>2.8648991444242937</v>
      </c>
      <c r="I47" s="437">
        <v>3.2654287335476901</v>
      </c>
      <c r="J47" s="243" t="s">
        <v>0</v>
      </c>
      <c r="K47" s="367"/>
      <c r="L47" s="367"/>
      <c r="M47" s="367"/>
      <c r="N47" s="367"/>
      <c r="O47" s="367"/>
      <c r="P47" s="367"/>
      <c r="Q47" s="367"/>
      <c r="R47" s="367"/>
      <c r="S47" s="367"/>
      <c r="T47" s="367"/>
      <c r="U47" s="367"/>
      <c r="V47" s="367"/>
    </row>
    <row r="48" spans="1:22" ht="12.75" customHeight="1">
      <c r="A48" s="571" t="s">
        <v>199</v>
      </c>
      <c r="B48" s="572" t="s">
        <v>209</v>
      </c>
      <c r="C48" s="248">
        <v>100</v>
      </c>
      <c r="D48" s="437">
        <v>32.119061943021642</v>
      </c>
      <c r="E48" s="437">
        <v>22.970138931838498</v>
      </c>
      <c r="F48" s="438">
        <v>13.522661463985111</v>
      </c>
      <c r="G48" s="437">
        <v>25.282670909775831</v>
      </c>
      <c r="H48" s="438">
        <v>2.8511669487284728</v>
      </c>
      <c r="I48" s="437">
        <v>3.2542998026504444</v>
      </c>
      <c r="J48" s="243" t="s">
        <v>0</v>
      </c>
      <c r="K48" s="367"/>
      <c r="L48" s="367"/>
      <c r="M48" s="367"/>
      <c r="N48" s="367"/>
      <c r="O48" s="367"/>
      <c r="P48" s="367"/>
      <c r="Q48" s="367"/>
      <c r="R48" s="367"/>
      <c r="S48" s="367"/>
      <c r="T48" s="367"/>
      <c r="U48" s="367"/>
      <c r="V48" s="367"/>
    </row>
    <row r="49" spans="1:22" ht="12.75" customHeight="1">
      <c r="A49" s="571" t="s">
        <v>200</v>
      </c>
      <c r="B49" s="572" t="s">
        <v>209</v>
      </c>
      <c r="C49" s="248">
        <v>100</v>
      </c>
      <c r="D49" s="437">
        <v>32.525839976012804</v>
      </c>
      <c r="E49" s="437">
        <v>22.839879837747009</v>
      </c>
      <c r="F49" s="438">
        <v>13.538619944444756</v>
      </c>
      <c r="G49" s="437">
        <v>25.007213129593065</v>
      </c>
      <c r="H49" s="438">
        <v>2.8416901918409598</v>
      </c>
      <c r="I49" s="437">
        <v>3.2467569203613915</v>
      </c>
      <c r="J49" s="243" t="s">
        <v>0</v>
      </c>
      <c r="K49" s="367"/>
      <c r="L49" s="367"/>
      <c r="M49" s="367"/>
      <c r="N49" s="367"/>
      <c r="O49" s="367"/>
      <c r="P49" s="367"/>
      <c r="Q49" s="367"/>
      <c r="R49" s="367"/>
      <c r="S49" s="367"/>
      <c r="T49" s="367"/>
      <c r="U49" s="367"/>
      <c r="V49" s="367"/>
    </row>
    <row r="50" spans="1:22" ht="12.75" customHeight="1">
      <c r="A50" s="571" t="s">
        <v>201</v>
      </c>
      <c r="B50" s="572" t="s">
        <v>209</v>
      </c>
      <c r="C50" s="248">
        <v>100</v>
      </c>
      <c r="D50" s="437">
        <v>32.789590066337816</v>
      </c>
      <c r="E50" s="437">
        <v>22.793558995293981</v>
      </c>
      <c r="F50" s="438">
        <v>13.579973918466859</v>
      </c>
      <c r="G50" s="437">
        <v>24.759879798151612</v>
      </c>
      <c r="H50" s="438">
        <v>2.8389181833645178</v>
      </c>
      <c r="I50" s="437">
        <v>3.2380790383852132</v>
      </c>
      <c r="J50" s="243" t="s">
        <v>0</v>
      </c>
      <c r="K50" s="367"/>
      <c r="L50" s="367"/>
      <c r="M50" s="367"/>
      <c r="N50" s="367"/>
      <c r="O50" s="367"/>
      <c r="P50" s="367"/>
      <c r="Q50" s="367"/>
      <c r="R50" s="367"/>
      <c r="S50" s="367"/>
      <c r="T50" s="367"/>
      <c r="U50" s="367"/>
      <c r="V50" s="367"/>
    </row>
    <row r="51" spans="1:22" ht="12.75" customHeight="1">
      <c r="A51" s="571" t="s">
        <v>202</v>
      </c>
      <c r="B51" s="572" t="s">
        <v>209</v>
      </c>
      <c r="C51" s="248">
        <v>100</v>
      </c>
      <c r="D51" s="437">
        <v>32.918519357670846</v>
      </c>
      <c r="E51" s="437">
        <v>22.755671358577132</v>
      </c>
      <c r="F51" s="438">
        <v>13.622022713755699</v>
      </c>
      <c r="G51" s="437">
        <v>24.629414596844995</v>
      </c>
      <c r="H51" s="438">
        <v>2.8429012433090715</v>
      </c>
      <c r="I51" s="437">
        <v>3.2314707298422496</v>
      </c>
      <c r="J51" s="243" t="s">
        <v>0</v>
      </c>
      <c r="K51" s="367"/>
      <c r="L51" s="367"/>
      <c r="M51" s="367"/>
      <c r="N51" s="367"/>
      <c r="O51" s="367"/>
      <c r="P51" s="367"/>
      <c r="Q51" s="367"/>
      <c r="R51" s="367"/>
      <c r="S51" s="367"/>
      <c r="T51" s="367"/>
      <c r="U51" s="367"/>
      <c r="V51" s="367"/>
    </row>
    <row r="52" spans="1:22" ht="12.75" customHeight="1">
      <c r="A52" s="571" t="s">
        <v>240</v>
      </c>
      <c r="B52" s="572" t="s">
        <v>209</v>
      </c>
      <c r="C52" s="248">
        <v>100</v>
      </c>
      <c r="D52" s="437">
        <v>32.95722018705937</v>
      </c>
      <c r="E52" s="437">
        <v>22.716932993909563</v>
      </c>
      <c r="F52" s="438">
        <v>13.658043722447687</v>
      </c>
      <c r="G52" s="437">
        <v>24.585833385074761</v>
      </c>
      <c r="H52" s="438">
        <v>2.8549979397503988</v>
      </c>
      <c r="I52" s="437">
        <v>3.2269717717582109</v>
      </c>
      <c r="J52" s="243" t="s">
        <v>0</v>
      </c>
      <c r="K52" s="367"/>
      <c r="L52" s="367"/>
      <c r="M52" s="367"/>
      <c r="N52" s="367"/>
      <c r="O52" s="367"/>
      <c r="P52" s="367"/>
      <c r="Q52" s="367"/>
      <c r="R52" s="367"/>
      <c r="S52" s="367"/>
      <c r="T52" s="367"/>
      <c r="U52" s="367"/>
      <c r="V52" s="367"/>
    </row>
    <row r="53" spans="1:22" ht="11.25" customHeight="1">
      <c r="A53" s="151" t="s">
        <v>241</v>
      </c>
      <c r="B53" s="247"/>
      <c r="C53" s="238"/>
      <c r="D53" s="241"/>
      <c r="E53" s="241"/>
      <c r="F53" s="244"/>
      <c r="G53" s="241"/>
      <c r="H53" s="244"/>
      <c r="I53" s="241"/>
      <c r="J53" s="244"/>
    </row>
    <row r="54" spans="1:22" ht="12.75" customHeight="1">
      <c r="A54" s="556" t="s">
        <v>10</v>
      </c>
      <c r="B54" s="574" t="s">
        <v>210</v>
      </c>
      <c r="C54" s="239" t="s">
        <v>0</v>
      </c>
      <c r="D54" s="250">
        <v>-1.1835111881594571</v>
      </c>
      <c r="E54" s="250">
        <v>7.007440608618154E-2</v>
      </c>
      <c r="F54" s="251">
        <v>0.70044792396490152</v>
      </c>
      <c r="G54" s="250">
        <v>0.52047645062620873</v>
      </c>
      <c r="H54" s="251">
        <v>2.0432680073293241E-2</v>
      </c>
      <c r="I54" s="250">
        <v>-0.1279202725911377</v>
      </c>
      <c r="J54" s="245" t="s">
        <v>0</v>
      </c>
      <c r="O54" s="367"/>
    </row>
    <row r="55" spans="1:22" ht="12.75" customHeight="1">
      <c r="A55" s="105"/>
      <c r="B55" s="147"/>
      <c r="C55" s="239"/>
      <c r="D55" s="242"/>
      <c r="E55" s="242"/>
      <c r="F55" s="245"/>
      <c r="G55" s="242"/>
      <c r="H55" s="245"/>
      <c r="I55" s="242"/>
      <c r="J55" s="245"/>
    </row>
    <row r="56" spans="1:22" ht="12.75" customHeight="1">
      <c r="A56" s="108" t="s">
        <v>242</v>
      </c>
      <c r="B56" s="149"/>
      <c r="C56" s="106"/>
      <c r="D56" s="106"/>
      <c r="E56" s="106"/>
      <c r="F56" s="106"/>
      <c r="G56" s="106"/>
      <c r="J56" s="104"/>
    </row>
    <row r="57" spans="1:22" ht="12.75" customHeight="1">
      <c r="A57" s="107"/>
      <c r="B57" s="148"/>
      <c r="C57" s="107"/>
      <c r="D57" s="107"/>
      <c r="E57" s="107"/>
      <c r="F57" s="107"/>
      <c r="G57" s="107"/>
    </row>
    <row r="58" spans="1:22" ht="12.75" customHeight="1"/>
  </sheetData>
  <mergeCells count="9">
    <mergeCell ref="A2:J2"/>
    <mergeCell ref="A1:J1"/>
    <mergeCell ref="J4:J6"/>
    <mergeCell ref="C5:C6"/>
    <mergeCell ref="D5:I5"/>
    <mergeCell ref="A4:A6"/>
    <mergeCell ref="B4:B6"/>
    <mergeCell ref="C4:I4"/>
    <mergeCell ref="A3:J3"/>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orientation="portrait" r:id="rId1"/>
  <headerFooter differentFirst="1">
    <oddHeader>&amp;C&amp;"Arial,Standard"&amp;9-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zoomScale="98" zoomScaleNormal="98" workbookViewId="0">
      <selection activeCell="J1" sqref="J1"/>
    </sheetView>
  </sheetViews>
  <sheetFormatPr baseColWidth="10" defaultColWidth="11.42578125" defaultRowHeight="12.75"/>
  <cols>
    <col min="1" max="7" width="10" style="379" customWidth="1"/>
    <col min="8" max="9" width="10" style="376" customWidth="1"/>
    <col min="10" max="10" width="11.42578125" style="376"/>
    <col min="11" max="12" width="11.42578125" style="391"/>
    <col min="13" max="13" width="12.5703125" style="391" customWidth="1"/>
    <col min="14" max="14" width="13.42578125" style="391" customWidth="1"/>
    <col min="15" max="19" width="11.42578125" style="391"/>
    <col min="20" max="21" width="11.42578125" style="376"/>
    <col min="22" max="16384" width="11.42578125" style="377"/>
  </cols>
  <sheetData>
    <row r="1" spans="1:25" ht="12.75" customHeight="1">
      <c r="I1" s="606"/>
      <c r="J1" s="606" t="s">
        <v>405</v>
      </c>
    </row>
    <row r="2" spans="1:25" ht="12.75" customHeight="1">
      <c r="A2" s="421" t="s">
        <v>213</v>
      </c>
      <c r="B2" s="412" t="s">
        <v>376</v>
      </c>
      <c r="C2" s="411" t="s">
        <v>377</v>
      </c>
      <c r="D2" s="411" t="s">
        <v>378</v>
      </c>
      <c r="E2" s="411" t="s">
        <v>379</v>
      </c>
      <c r="F2" s="411" t="s">
        <v>380</v>
      </c>
      <c r="G2" s="411" t="s">
        <v>381</v>
      </c>
      <c r="H2" s="410" t="s">
        <v>457</v>
      </c>
      <c r="I2" s="379"/>
      <c r="J2" s="379"/>
      <c r="S2" s="379"/>
      <c r="T2" s="379"/>
      <c r="U2" s="379"/>
      <c r="V2" s="391"/>
      <c r="W2" s="391"/>
    </row>
    <row r="3" spans="1:25" ht="12.75" customHeight="1">
      <c r="A3" s="420" t="s">
        <v>247</v>
      </c>
      <c r="B3" s="417">
        <v>70.206999999999994</v>
      </c>
      <c r="C3" s="417">
        <v>46.570999999999998</v>
      </c>
      <c r="D3" s="416">
        <v>26.646000000000001</v>
      </c>
      <c r="E3" s="417">
        <v>49.488</v>
      </c>
      <c r="F3" s="416">
        <v>5.8289999999999997</v>
      </c>
      <c r="G3" s="417">
        <v>6.899</v>
      </c>
      <c r="H3" s="416">
        <v>48.426000000000002</v>
      </c>
      <c r="I3" s="379"/>
      <c r="J3" s="379"/>
      <c r="S3" s="379"/>
      <c r="T3" s="379"/>
      <c r="U3" s="379"/>
      <c r="V3" s="391"/>
      <c r="W3" s="391"/>
    </row>
    <row r="4" spans="1:25" ht="12.75" customHeight="1">
      <c r="A4" s="418" t="s">
        <v>185</v>
      </c>
      <c r="B4" s="417">
        <v>72.066000000000003</v>
      </c>
      <c r="C4" s="417">
        <v>48.302999999999997</v>
      </c>
      <c r="D4" s="416">
        <v>27.783999999999999</v>
      </c>
      <c r="E4" s="417">
        <v>51.518999999999998</v>
      </c>
      <c r="F4" s="416">
        <v>5.9420000000000002</v>
      </c>
      <c r="G4" s="417">
        <v>7.1390000000000002</v>
      </c>
      <c r="H4" s="416">
        <v>50.234999999999999</v>
      </c>
      <c r="I4" s="379"/>
      <c r="J4" s="379"/>
      <c r="S4" s="641"/>
      <c r="T4" s="641"/>
      <c r="U4" s="641"/>
      <c r="V4" s="439"/>
      <c r="W4" s="439"/>
      <c r="X4" s="419"/>
      <c r="Y4" s="419"/>
    </row>
    <row r="5" spans="1:25" ht="12.75" customHeight="1">
      <c r="A5" s="418" t="s">
        <v>186</v>
      </c>
      <c r="B5" s="417">
        <v>72.087999999999994</v>
      </c>
      <c r="C5" s="417">
        <v>49.420999999999999</v>
      </c>
      <c r="D5" s="416">
        <v>28.419</v>
      </c>
      <c r="E5" s="417">
        <v>52.756</v>
      </c>
      <c r="F5" s="416">
        <v>6</v>
      </c>
      <c r="G5" s="417">
        <v>7.2270000000000003</v>
      </c>
      <c r="H5" s="416">
        <v>50.899000000000001</v>
      </c>
      <c r="I5" s="379"/>
      <c r="J5" s="379"/>
      <c r="S5" s="379"/>
      <c r="T5" s="379"/>
      <c r="U5" s="379"/>
      <c r="V5" s="391"/>
      <c r="W5" s="391"/>
    </row>
    <row r="6" spans="1:25" ht="12.75" customHeight="1">
      <c r="A6" s="418" t="s">
        <v>187</v>
      </c>
      <c r="B6" s="417">
        <v>71.018000000000001</v>
      </c>
      <c r="C6" s="417">
        <v>50.357999999999997</v>
      </c>
      <c r="D6" s="416">
        <v>28.73</v>
      </c>
      <c r="E6" s="417">
        <v>53.66</v>
      </c>
      <c r="F6" s="416">
        <v>6.0579999999999998</v>
      </c>
      <c r="G6" s="417">
        <v>7.2729999999999997</v>
      </c>
      <c r="H6" s="416">
        <v>51.606999999999999</v>
      </c>
      <c r="I6" s="379"/>
      <c r="J6" s="379"/>
      <c r="S6" s="379"/>
      <c r="T6" s="379"/>
      <c r="U6" s="379"/>
      <c r="V6" s="391"/>
      <c r="W6" s="391"/>
    </row>
    <row r="7" spans="1:25" ht="12.75" customHeight="1">
      <c r="A7" s="418" t="s">
        <v>188</v>
      </c>
      <c r="B7" s="417">
        <v>69.201999999999998</v>
      </c>
      <c r="C7" s="417">
        <v>50.942</v>
      </c>
      <c r="D7" s="416">
        <v>28.853999999999999</v>
      </c>
      <c r="E7" s="417">
        <v>54.286000000000001</v>
      </c>
      <c r="F7" s="416">
        <v>6.0359999999999996</v>
      </c>
      <c r="G7" s="417">
        <v>7.2229999999999999</v>
      </c>
      <c r="H7" s="416">
        <v>52.33</v>
      </c>
      <c r="I7" s="379"/>
      <c r="J7" s="379"/>
      <c r="S7" s="379"/>
      <c r="T7" s="379"/>
      <c r="U7" s="379"/>
      <c r="V7" s="391"/>
      <c r="W7" s="391"/>
    </row>
    <row r="8" spans="1:25" ht="12.75" customHeight="1">
      <c r="A8" s="418" t="s">
        <v>189</v>
      </c>
      <c r="B8" s="417">
        <v>67.105000000000004</v>
      </c>
      <c r="C8" s="417">
        <v>51.088999999999999</v>
      </c>
      <c r="D8" s="416">
        <v>28.818999999999999</v>
      </c>
      <c r="E8" s="417">
        <v>54.573</v>
      </c>
      <c r="F8" s="416">
        <v>6.03</v>
      </c>
      <c r="G8" s="417">
        <v>7.1619999999999999</v>
      </c>
      <c r="H8" s="416">
        <v>53.014000000000003</v>
      </c>
      <c r="I8" s="379"/>
      <c r="J8" s="379"/>
      <c r="S8" s="379"/>
      <c r="T8" s="379"/>
      <c r="U8" s="379"/>
      <c r="V8" s="391"/>
      <c r="W8" s="391"/>
    </row>
    <row r="9" spans="1:25" ht="12.75" customHeight="1">
      <c r="A9" s="418" t="s">
        <v>190</v>
      </c>
      <c r="B9" s="417">
        <v>64.513000000000005</v>
      </c>
      <c r="C9" s="417">
        <v>51.018999999999998</v>
      </c>
      <c r="D9" s="416">
        <v>28.623999999999999</v>
      </c>
      <c r="E9" s="417">
        <v>54.540999999999997</v>
      </c>
      <c r="F9" s="416">
        <v>5.9850000000000003</v>
      </c>
      <c r="G9" s="417">
        <v>7.0419999999999998</v>
      </c>
      <c r="H9" s="416">
        <v>53.558</v>
      </c>
      <c r="I9" s="379"/>
      <c r="J9" s="379"/>
      <c r="S9" s="379"/>
      <c r="T9" s="379"/>
      <c r="U9" s="379"/>
      <c r="V9" s="391"/>
      <c r="W9" s="391"/>
    </row>
    <row r="10" spans="1:25" ht="12.75" customHeight="1">
      <c r="A10" s="418" t="s">
        <v>191</v>
      </c>
      <c r="B10" s="417">
        <v>61.817999999999998</v>
      </c>
      <c r="C10" s="417">
        <v>50.524000000000001</v>
      </c>
      <c r="D10" s="416">
        <v>28.273</v>
      </c>
      <c r="E10" s="417">
        <v>54.173999999999999</v>
      </c>
      <c r="F10" s="416">
        <v>5.9429999999999996</v>
      </c>
      <c r="G10" s="417">
        <v>6.8879999999999999</v>
      </c>
      <c r="H10" s="416">
        <v>54.061</v>
      </c>
      <c r="I10" s="379"/>
      <c r="J10" s="379"/>
      <c r="S10" s="379"/>
      <c r="T10" s="379"/>
      <c r="U10" s="379"/>
      <c r="V10" s="391"/>
      <c r="W10" s="391"/>
    </row>
    <row r="11" spans="1:25" ht="12.75" customHeight="1">
      <c r="A11" s="418" t="s">
        <v>192</v>
      </c>
      <c r="B11" s="417">
        <v>59.633000000000003</v>
      </c>
      <c r="C11" s="417">
        <v>49.728999999999999</v>
      </c>
      <c r="D11" s="416">
        <v>27.791</v>
      </c>
      <c r="E11" s="417">
        <v>53.572000000000003</v>
      </c>
      <c r="F11" s="416">
        <v>5.8650000000000002</v>
      </c>
      <c r="G11" s="417">
        <v>6.7380000000000004</v>
      </c>
      <c r="H11" s="416">
        <v>54.569000000000003</v>
      </c>
      <c r="I11" s="379"/>
      <c r="J11" s="379"/>
      <c r="S11" s="379"/>
      <c r="T11" s="379"/>
      <c r="U11" s="379"/>
      <c r="V11" s="391"/>
      <c r="W11" s="391"/>
    </row>
    <row r="12" spans="1:25" ht="12.75" customHeight="1">
      <c r="A12" s="418" t="s">
        <v>248</v>
      </c>
      <c r="B12" s="417">
        <v>57.786000000000001</v>
      </c>
      <c r="C12" s="417">
        <v>48.661000000000001</v>
      </c>
      <c r="D12" s="416">
        <v>27.245000000000001</v>
      </c>
      <c r="E12" s="417">
        <v>52.747</v>
      </c>
      <c r="F12" s="416">
        <v>5.7779999999999996</v>
      </c>
      <c r="G12" s="417">
        <v>6.5890000000000004</v>
      </c>
      <c r="H12" s="416">
        <v>55.017000000000003</v>
      </c>
      <c r="I12" s="379"/>
      <c r="J12" s="379"/>
      <c r="S12" s="379"/>
      <c r="T12" s="379"/>
      <c r="U12" s="379"/>
      <c r="V12" s="391"/>
      <c r="W12" s="391"/>
    </row>
    <row r="13" spans="1:25" ht="12.75" customHeight="1">
      <c r="A13" s="418" t="s">
        <v>194</v>
      </c>
      <c r="B13" s="417">
        <v>56.755000000000003</v>
      </c>
      <c r="C13" s="417">
        <v>47.209000000000003</v>
      </c>
      <c r="D13" s="416">
        <v>26.556000000000001</v>
      </c>
      <c r="E13" s="417">
        <v>51.567</v>
      </c>
      <c r="F13" s="416">
        <v>5.67</v>
      </c>
      <c r="G13" s="417">
        <v>6.4320000000000004</v>
      </c>
      <c r="H13" s="416">
        <v>55.261000000000003</v>
      </c>
      <c r="I13" s="379"/>
      <c r="J13" s="379"/>
      <c r="S13" s="379"/>
      <c r="T13" s="379"/>
      <c r="U13" s="379"/>
      <c r="V13" s="391"/>
      <c r="W13" s="391"/>
    </row>
    <row r="14" spans="1:25" ht="12.75" customHeight="1">
      <c r="A14" s="418" t="s">
        <v>195</v>
      </c>
      <c r="B14" s="417">
        <v>56.454999999999998</v>
      </c>
      <c r="C14" s="417">
        <v>45.58</v>
      </c>
      <c r="D14" s="416">
        <v>25.852</v>
      </c>
      <c r="E14" s="417">
        <v>50.093000000000004</v>
      </c>
      <c r="F14" s="416">
        <v>5.5030000000000001</v>
      </c>
      <c r="G14" s="417">
        <v>6.26</v>
      </c>
      <c r="H14" s="416">
        <v>55.256999999999998</v>
      </c>
      <c r="I14" s="379"/>
      <c r="J14" s="379"/>
      <c r="S14" s="379"/>
      <c r="T14" s="379"/>
      <c r="U14" s="379"/>
      <c r="V14" s="391"/>
      <c r="W14" s="391"/>
    </row>
    <row r="15" spans="1:25" ht="12.75" customHeight="1">
      <c r="A15" s="418" t="s">
        <v>196</v>
      </c>
      <c r="B15" s="417">
        <v>56.366</v>
      </c>
      <c r="C15" s="417">
        <v>44.082999999999998</v>
      </c>
      <c r="D15" s="416">
        <v>25.215</v>
      </c>
      <c r="E15" s="417">
        <v>48.563000000000002</v>
      </c>
      <c r="F15" s="416">
        <v>5.3810000000000002</v>
      </c>
      <c r="G15" s="417">
        <v>6.1180000000000003</v>
      </c>
      <c r="H15" s="416">
        <v>54.988</v>
      </c>
      <c r="I15" s="379"/>
      <c r="J15" s="379"/>
      <c r="S15" s="379"/>
      <c r="T15" s="379"/>
      <c r="U15" s="379"/>
      <c r="V15" s="391"/>
      <c r="W15" s="391"/>
    </row>
    <row r="16" spans="1:25" ht="12.75" customHeight="1">
      <c r="A16" s="418" t="s">
        <v>197</v>
      </c>
      <c r="B16" s="417">
        <v>56.472000000000001</v>
      </c>
      <c r="C16" s="417">
        <v>42.789000000000001</v>
      </c>
      <c r="D16" s="416">
        <v>24.71</v>
      </c>
      <c r="E16" s="417">
        <v>47.158999999999999</v>
      </c>
      <c r="F16" s="416">
        <v>5.2530000000000001</v>
      </c>
      <c r="G16" s="417">
        <v>5.9829999999999997</v>
      </c>
      <c r="H16" s="416">
        <v>54.436999999999998</v>
      </c>
      <c r="I16" s="379"/>
      <c r="J16" s="379"/>
      <c r="S16" s="379"/>
      <c r="T16" s="379"/>
      <c r="U16" s="379"/>
      <c r="V16" s="391"/>
      <c r="W16" s="391"/>
    </row>
    <row r="17" spans="1:23" s="376" customFormat="1" ht="12.75" customHeight="1">
      <c r="A17" s="418" t="s">
        <v>198</v>
      </c>
      <c r="B17" s="417">
        <v>56.756</v>
      </c>
      <c r="C17" s="417">
        <v>41.704000000000001</v>
      </c>
      <c r="D17" s="416">
        <v>24.329000000000001</v>
      </c>
      <c r="E17" s="417">
        <v>45.953000000000003</v>
      </c>
      <c r="F17" s="416">
        <v>5.15</v>
      </c>
      <c r="G17" s="417">
        <v>5.87</v>
      </c>
      <c r="H17" s="416">
        <v>53.618000000000002</v>
      </c>
      <c r="I17" s="379"/>
      <c r="J17" s="379"/>
      <c r="S17" s="379"/>
      <c r="T17" s="379"/>
      <c r="U17" s="379"/>
      <c r="V17" s="391"/>
      <c r="W17" s="391"/>
    </row>
    <row r="18" spans="1:23" s="376" customFormat="1" ht="12.75" customHeight="1">
      <c r="A18" s="418" t="s">
        <v>199</v>
      </c>
      <c r="B18" s="417">
        <v>57.125999999999998</v>
      </c>
      <c r="C18" s="417">
        <v>40.853999999999999</v>
      </c>
      <c r="D18" s="416">
        <v>24.050999999999998</v>
      </c>
      <c r="E18" s="417">
        <v>44.966999999999999</v>
      </c>
      <c r="F18" s="416">
        <v>5.0709999999999997</v>
      </c>
      <c r="G18" s="417">
        <v>5.7880000000000003</v>
      </c>
      <c r="H18" s="416">
        <v>52.668999999999997</v>
      </c>
      <c r="I18" s="379"/>
      <c r="J18" s="379"/>
      <c r="S18" s="379"/>
      <c r="T18" s="379"/>
      <c r="U18" s="379"/>
      <c r="V18" s="391"/>
      <c r="W18" s="391"/>
    </row>
    <row r="19" spans="1:23" s="376" customFormat="1" ht="12.75" customHeight="1">
      <c r="A19" s="418" t="s">
        <v>200</v>
      </c>
      <c r="B19" s="417">
        <v>57.493000000000002</v>
      </c>
      <c r="C19" s="417">
        <v>40.372</v>
      </c>
      <c r="D19" s="416">
        <v>23.931000000000001</v>
      </c>
      <c r="E19" s="417">
        <v>44.203000000000003</v>
      </c>
      <c r="F19" s="416">
        <v>5.0229999999999997</v>
      </c>
      <c r="G19" s="417">
        <v>5.7389999999999999</v>
      </c>
      <c r="H19" s="416">
        <v>51.488999999999997</v>
      </c>
      <c r="I19" s="379"/>
      <c r="J19" s="379"/>
      <c r="S19" s="379"/>
      <c r="T19" s="379"/>
      <c r="U19" s="379"/>
      <c r="V19" s="391"/>
      <c r="W19" s="391"/>
    </row>
    <row r="20" spans="1:23" s="376" customFormat="1" ht="12.75" customHeight="1">
      <c r="A20" s="418" t="s">
        <v>201</v>
      </c>
      <c r="B20" s="417">
        <v>57.831000000000003</v>
      </c>
      <c r="C20" s="417">
        <v>40.201000000000001</v>
      </c>
      <c r="D20" s="416">
        <v>23.951000000000001</v>
      </c>
      <c r="E20" s="417">
        <v>43.668999999999997</v>
      </c>
      <c r="F20" s="416">
        <v>5.0069999999999997</v>
      </c>
      <c r="G20" s="417">
        <v>5.7110000000000003</v>
      </c>
      <c r="H20" s="416">
        <v>50.136000000000003</v>
      </c>
      <c r="I20" s="379"/>
      <c r="J20" s="379"/>
      <c r="S20" s="379"/>
      <c r="T20" s="379"/>
      <c r="U20" s="379"/>
      <c r="V20" s="391"/>
      <c r="W20" s="391"/>
    </row>
    <row r="21" spans="1:23" s="376" customFormat="1">
      <c r="A21" s="418" t="s">
        <v>202</v>
      </c>
      <c r="B21" s="417">
        <v>58.116</v>
      </c>
      <c r="C21" s="417">
        <v>40.173999999999999</v>
      </c>
      <c r="D21" s="416">
        <v>24.048999999999999</v>
      </c>
      <c r="E21" s="417">
        <v>43.481999999999999</v>
      </c>
      <c r="F21" s="416">
        <v>5.0190000000000001</v>
      </c>
      <c r="G21" s="417">
        <v>5.7050000000000001</v>
      </c>
      <c r="H21" s="416">
        <v>48.941000000000003</v>
      </c>
      <c r="I21" s="379"/>
      <c r="J21" s="379"/>
      <c r="S21" s="379"/>
      <c r="T21" s="379"/>
      <c r="U21" s="379"/>
      <c r="V21" s="391"/>
      <c r="W21" s="391"/>
    </row>
    <row r="22" spans="1:23" s="376" customFormat="1">
      <c r="A22" s="418" t="s">
        <v>249</v>
      </c>
      <c r="B22" s="417">
        <v>58.387999999999998</v>
      </c>
      <c r="C22" s="417">
        <v>40.246000000000002</v>
      </c>
      <c r="D22" s="416">
        <v>24.196999999999999</v>
      </c>
      <c r="E22" s="417">
        <v>43.557000000000002</v>
      </c>
      <c r="F22" s="416">
        <v>5.0579999999999998</v>
      </c>
      <c r="G22" s="417">
        <v>5.7169999999999996</v>
      </c>
      <c r="H22" s="416">
        <v>48</v>
      </c>
      <c r="I22" s="379"/>
      <c r="J22" s="379"/>
      <c r="S22" s="379"/>
      <c r="T22" s="379"/>
      <c r="U22" s="379"/>
      <c r="V22" s="391"/>
      <c r="W22" s="391"/>
    </row>
    <row r="23" spans="1:23">
      <c r="A23" s="391"/>
      <c r="B23" s="391"/>
      <c r="C23" s="391"/>
      <c r="D23" s="391"/>
      <c r="E23" s="391"/>
      <c r="F23" s="391"/>
      <c r="G23" s="391"/>
      <c r="H23" s="391"/>
      <c r="I23" s="379"/>
      <c r="J23" s="379"/>
      <c r="S23" s="379"/>
      <c r="T23" s="379"/>
      <c r="U23" s="379"/>
      <c r="V23" s="391"/>
      <c r="W23" s="391"/>
    </row>
    <row r="24" spans="1:23">
      <c r="A24" s="391"/>
      <c r="B24" s="391"/>
      <c r="C24" s="391"/>
      <c r="D24" s="391"/>
      <c r="E24" s="391"/>
      <c r="F24" s="391"/>
      <c r="G24" s="391"/>
      <c r="H24" s="391"/>
      <c r="I24" s="379"/>
      <c r="J24" s="379"/>
      <c r="S24" s="379"/>
      <c r="T24" s="379"/>
      <c r="U24" s="379"/>
      <c r="V24" s="391"/>
      <c r="W24" s="391"/>
    </row>
    <row r="25" spans="1:23" s="376" customFormat="1" ht="12.75" customHeight="1">
      <c r="A25" s="391"/>
      <c r="B25" s="391"/>
      <c r="C25" s="391"/>
      <c r="D25" s="391"/>
      <c r="E25" s="391"/>
      <c r="F25" s="391"/>
      <c r="G25" s="391"/>
      <c r="H25" s="391"/>
      <c r="I25" s="379"/>
      <c r="J25" s="379"/>
      <c r="S25" s="379"/>
      <c r="T25" s="379"/>
      <c r="U25" s="379"/>
      <c r="V25" s="391"/>
      <c r="W25" s="391"/>
    </row>
    <row r="26" spans="1:23" s="376" customFormat="1">
      <c r="A26" s="415" t="s">
        <v>250</v>
      </c>
      <c r="B26" s="414"/>
      <c r="C26" s="414"/>
      <c r="D26" s="413"/>
      <c r="E26" s="414"/>
      <c r="F26" s="413"/>
      <c r="G26" s="414"/>
      <c r="H26" s="413"/>
      <c r="I26" s="379"/>
      <c r="J26" s="379"/>
      <c r="S26" s="379"/>
      <c r="T26" s="379"/>
      <c r="U26" s="379"/>
      <c r="V26" s="391"/>
      <c r="W26" s="391"/>
    </row>
    <row r="27" spans="1:23" s="376" customFormat="1" ht="12.75" customHeight="1">
      <c r="A27" s="409"/>
      <c r="B27" s="412" t="s">
        <v>304</v>
      </c>
      <c r="C27" s="411" t="s">
        <v>303</v>
      </c>
      <c r="D27" s="411" t="s">
        <v>302</v>
      </c>
      <c r="E27" s="411" t="s">
        <v>246</v>
      </c>
      <c r="F27" s="411" t="s">
        <v>301</v>
      </c>
      <c r="G27" s="411" t="s">
        <v>300</v>
      </c>
      <c r="H27" s="410" t="s">
        <v>458</v>
      </c>
      <c r="I27" s="379"/>
      <c r="J27" s="379"/>
      <c r="S27" s="379"/>
      <c r="T27" s="379"/>
      <c r="U27" s="379"/>
      <c r="V27" s="391"/>
      <c r="W27" s="391"/>
    </row>
    <row r="28" spans="1:23" s="376" customFormat="1">
      <c r="A28" s="409" t="s">
        <v>251</v>
      </c>
      <c r="B28" s="408">
        <v>-16.834503681969032</v>
      </c>
      <c r="C28" s="408">
        <v>-13.581413325889493</v>
      </c>
      <c r="D28" s="407">
        <v>-9.1908729265180575</v>
      </c>
      <c r="E28" s="408">
        <v>-11.984723569350139</v>
      </c>
      <c r="F28" s="407">
        <v>-13.226968605249613</v>
      </c>
      <c r="G28" s="408">
        <v>-17.132917814175975</v>
      </c>
      <c r="H28" s="407">
        <v>-0.87969272704745782</v>
      </c>
      <c r="I28" s="379"/>
      <c r="J28" s="379"/>
      <c r="S28" s="379"/>
      <c r="T28" s="379"/>
      <c r="U28" s="379"/>
      <c r="V28" s="391"/>
      <c r="W28" s="391"/>
    </row>
    <row r="29" spans="1:23" s="376" customFormat="1">
      <c r="A29" s="391" t="s">
        <v>288</v>
      </c>
      <c r="B29" s="408">
        <v>-11.818999999999996</v>
      </c>
      <c r="C29" s="408">
        <v>-6.3249999999999957</v>
      </c>
      <c r="D29" s="407">
        <v>-2.4490000000000016</v>
      </c>
      <c r="E29" s="408">
        <v>-5.9309999999999974</v>
      </c>
      <c r="F29" s="407">
        <v>-0.77099999999999991</v>
      </c>
      <c r="G29" s="408">
        <v>-1.1820000000000004</v>
      </c>
      <c r="H29" s="407">
        <v>-0.42600000000000193</v>
      </c>
      <c r="I29" s="379"/>
      <c r="J29" s="379"/>
      <c r="S29" s="379"/>
      <c r="T29" s="379"/>
      <c r="U29" s="379"/>
      <c r="V29" s="391"/>
      <c r="W29" s="391"/>
    </row>
    <row r="30" spans="1:23">
      <c r="H30" s="379"/>
      <c r="I30" s="379"/>
      <c r="J30" s="379"/>
      <c r="K30" s="379"/>
      <c r="L30" s="642"/>
      <c r="M30" s="642"/>
      <c r="N30" s="642"/>
      <c r="O30" s="642"/>
      <c r="P30" s="642"/>
      <c r="Q30" s="642"/>
      <c r="R30" s="642"/>
      <c r="S30" s="379"/>
      <c r="T30" s="379"/>
      <c r="U30" s="379"/>
      <c r="V30" s="391"/>
      <c r="W30" s="391"/>
    </row>
    <row r="31" spans="1:23" s="376" customFormat="1">
      <c r="A31" s="379"/>
      <c r="B31" s="379"/>
      <c r="C31" s="379"/>
      <c r="D31" s="379"/>
      <c r="E31" s="379"/>
      <c r="F31" s="379"/>
      <c r="G31" s="379"/>
      <c r="H31" s="379"/>
      <c r="I31" s="379"/>
      <c r="J31" s="379"/>
      <c r="K31" s="379"/>
      <c r="L31" s="379"/>
      <c r="M31" s="379"/>
      <c r="N31" s="379"/>
      <c r="O31" s="379"/>
      <c r="P31" s="379"/>
      <c r="Q31" s="379"/>
      <c r="R31" s="379"/>
      <c r="S31" s="379"/>
      <c r="T31" s="379"/>
      <c r="U31" s="379"/>
      <c r="V31" s="391"/>
      <c r="W31" s="391"/>
    </row>
    <row r="32" spans="1:23">
      <c r="H32" s="379"/>
      <c r="I32" s="379"/>
      <c r="J32" s="379"/>
      <c r="K32" s="379"/>
      <c r="L32" s="379"/>
      <c r="M32" s="379"/>
      <c r="N32" s="379"/>
      <c r="O32" s="379"/>
      <c r="P32" s="379"/>
      <c r="Q32" s="379"/>
      <c r="R32" s="379"/>
      <c r="S32" s="379"/>
      <c r="T32" s="379"/>
      <c r="U32" s="379"/>
      <c r="V32" s="391"/>
      <c r="W32" s="391"/>
    </row>
    <row r="33" spans="1:23" s="376" customFormat="1" ht="15">
      <c r="A33" s="379"/>
      <c r="B33" s="379"/>
      <c r="C33" s="379"/>
      <c r="D33" s="379"/>
      <c r="E33" s="379"/>
      <c r="F33" s="379"/>
      <c r="G33" s="379"/>
      <c r="H33" s="379"/>
      <c r="I33" s="379"/>
      <c r="J33" s="379"/>
      <c r="K33" s="740"/>
      <c r="L33" s="740"/>
      <c r="M33" s="740"/>
      <c r="N33" s="740"/>
      <c r="O33" s="379"/>
      <c r="P33" s="379"/>
      <c r="Q33" s="379"/>
      <c r="R33" s="379"/>
      <c r="S33" s="379"/>
      <c r="T33" s="379"/>
      <c r="U33" s="379"/>
      <c r="V33" s="391"/>
      <c r="W33" s="391"/>
    </row>
    <row r="34" spans="1:23" s="376" customFormat="1">
      <c r="A34" s="379"/>
      <c r="B34" s="379"/>
      <c r="C34" s="379"/>
      <c r="D34" s="379"/>
      <c r="E34" s="379"/>
      <c r="F34" s="379"/>
      <c r="G34" s="379"/>
      <c r="H34" s="379"/>
      <c r="I34" s="379"/>
      <c r="J34" s="379"/>
      <c r="K34" s="741"/>
      <c r="L34" s="741"/>
      <c r="M34" s="741"/>
      <c r="N34" s="643"/>
      <c r="O34" s="379"/>
      <c r="P34" s="379"/>
      <c r="Q34" s="379"/>
      <c r="R34" s="379"/>
      <c r="S34" s="379"/>
      <c r="T34" s="379"/>
      <c r="U34" s="379"/>
      <c r="V34" s="391"/>
      <c r="W34" s="391"/>
    </row>
    <row r="35" spans="1:23" s="376" customFormat="1" ht="12.75" customHeight="1">
      <c r="A35" s="379"/>
      <c r="B35" s="379"/>
      <c r="C35" s="379"/>
      <c r="D35" s="379"/>
      <c r="E35" s="379"/>
      <c r="F35" s="379"/>
      <c r="G35" s="379"/>
      <c r="H35" s="379"/>
      <c r="I35" s="379"/>
      <c r="J35" s="379"/>
      <c r="K35" s="742"/>
      <c r="L35" s="742"/>
      <c r="M35" s="742"/>
      <c r="N35" s="743"/>
      <c r="O35" s="379"/>
      <c r="P35" s="379"/>
      <c r="Q35" s="379"/>
      <c r="R35" s="379"/>
      <c r="S35" s="379"/>
      <c r="T35" s="379"/>
      <c r="U35" s="379"/>
      <c r="V35" s="391"/>
      <c r="W35" s="391"/>
    </row>
    <row r="36" spans="1:23">
      <c r="H36" s="379"/>
      <c r="I36" s="379"/>
      <c r="J36" s="379"/>
      <c r="K36" s="379"/>
      <c r="L36" s="379"/>
      <c r="M36" s="379"/>
      <c r="N36" s="379"/>
      <c r="O36" s="379"/>
      <c r="P36" s="379"/>
      <c r="Q36" s="379"/>
      <c r="R36" s="379"/>
      <c r="S36" s="379"/>
      <c r="T36" s="379"/>
      <c r="U36" s="379"/>
      <c r="V36" s="391"/>
      <c r="W36" s="391"/>
    </row>
    <row r="37" spans="1:23">
      <c r="H37" s="379"/>
      <c r="I37" s="379"/>
      <c r="J37" s="379"/>
      <c r="K37" s="379"/>
      <c r="L37" s="379"/>
      <c r="M37" s="379"/>
      <c r="N37" s="379"/>
      <c r="O37" s="379"/>
      <c r="P37" s="379"/>
      <c r="Q37" s="379"/>
      <c r="R37" s="379"/>
      <c r="S37" s="379"/>
      <c r="T37" s="379"/>
      <c r="U37" s="379"/>
      <c r="V37" s="391"/>
      <c r="W37" s="391"/>
    </row>
    <row r="38" spans="1:23">
      <c r="H38" s="379"/>
      <c r="I38" s="379"/>
      <c r="J38" s="379"/>
      <c r="K38" s="379"/>
      <c r="L38" s="379"/>
      <c r="M38" s="379"/>
      <c r="N38" s="379"/>
      <c r="O38" s="379"/>
      <c r="P38" s="379"/>
      <c r="Q38" s="379"/>
      <c r="R38" s="379"/>
      <c r="S38" s="379"/>
      <c r="T38" s="379"/>
      <c r="U38" s="379"/>
      <c r="V38" s="391"/>
      <c r="W38" s="391"/>
    </row>
    <row r="39" spans="1:23">
      <c r="H39" s="391"/>
      <c r="I39" s="391"/>
      <c r="J39" s="391"/>
      <c r="T39" s="391"/>
      <c r="U39" s="391"/>
      <c r="V39" s="391"/>
      <c r="W39" s="391"/>
    </row>
    <row r="40" spans="1:23" s="376" customFormat="1" ht="20.25" customHeight="1">
      <c r="A40" s="379"/>
      <c r="B40" s="379"/>
      <c r="C40" s="379"/>
      <c r="D40" s="379"/>
      <c r="E40" s="379"/>
      <c r="F40" s="379"/>
      <c r="G40" s="379"/>
      <c r="H40" s="391"/>
      <c r="I40" s="391"/>
      <c r="J40" s="391"/>
      <c r="K40" s="391"/>
      <c r="L40" s="391"/>
      <c r="M40" s="391"/>
      <c r="N40" s="391"/>
      <c r="O40" s="391"/>
      <c r="P40" s="391"/>
      <c r="Q40" s="391"/>
      <c r="R40" s="391"/>
      <c r="S40" s="391"/>
      <c r="T40" s="391"/>
      <c r="U40" s="391"/>
      <c r="V40" s="391"/>
      <c r="W40" s="391"/>
    </row>
    <row r="41" spans="1:23">
      <c r="H41" s="391"/>
      <c r="I41" s="391"/>
      <c r="J41" s="391"/>
      <c r="T41" s="391"/>
      <c r="U41" s="391"/>
      <c r="V41" s="391"/>
      <c r="W41" s="391"/>
    </row>
    <row r="42" spans="1:23">
      <c r="H42" s="391"/>
      <c r="I42" s="391"/>
      <c r="J42" s="391"/>
      <c r="T42" s="391"/>
      <c r="U42" s="391"/>
      <c r="V42" s="391"/>
      <c r="W42" s="391"/>
    </row>
    <row r="43" spans="1:23" s="376" customFormat="1">
      <c r="A43" s="406"/>
      <c r="B43" s="406"/>
      <c r="C43" s="406"/>
      <c r="D43" s="406"/>
      <c r="E43" s="379"/>
      <c r="F43" s="379"/>
      <c r="G43" s="379"/>
      <c r="H43" s="391"/>
      <c r="I43" s="391"/>
      <c r="J43" s="391"/>
      <c r="K43" s="391"/>
      <c r="L43" s="391"/>
      <c r="M43" s="391"/>
      <c r="N43" s="391"/>
      <c r="O43" s="391"/>
      <c r="P43" s="391"/>
      <c r="Q43" s="391"/>
      <c r="R43" s="391"/>
      <c r="S43" s="391"/>
      <c r="T43" s="391"/>
      <c r="U43" s="391"/>
      <c r="V43" s="391"/>
      <c r="W43" s="391"/>
    </row>
    <row r="44" spans="1:23">
      <c r="H44" s="391"/>
      <c r="I44" s="391"/>
      <c r="J44" s="391"/>
      <c r="T44" s="391"/>
      <c r="U44" s="391"/>
      <c r="V44" s="391"/>
      <c r="W44" s="391"/>
    </row>
    <row r="45" spans="1:23">
      <c r="H45" s="391"/>
      <c r="I45" s="391"/>
      <c r="J45" s="391"/>
      <c r="T45" s="391"/>
      <c r="U45" s="391"/>
      <c r="V45" s="391"/>
      <c r="W45" s="391"/>
    </row>
    <row r="46" spans="1:23">
      <c r="H46" s="391"/>
      <c r="I46" s="391"/>
      <c r="J46" s="391"/>
      <c r="T46" s="391"/>
      <c r="U46" s="391"/>
      <c r="V46" s="391"/>
      <c r="W46" s="391"/>
    </row>
    <row r="47" spans="1:23">
      <c r="H47" s="391"/>
      <c r="I47" s="391"/>
      <c r="J47" s="391"/>
      <c r="T47" s="391"/>
      <c r="U47" s="391"/>
      <c r="V47" s="391"/>
      <c r="W47" s="391"/>
    </row>
    <row r="48" spans="1:23">
      <c r="H48" s="391"/>
      <c r="I48" s="391"/>
      <c r="J48" s="391"/>
      <c r="T48" s="391"/>
      <c r="U48" s="391"/>
      <c r="V48" s="391"/>
      <c r="W48" s="391"/>
    </row>
    <row r="49" spans="8:23">
      <c r="H49" s="391"/>
      <c r="I49" s="391"/>
      <c r="J49" s="391"/>
      <c r="T49" s="391"/>
      <c r="U49" s="391"/>
      <c r="V49" s="391"/>
      <c r="W49" s="391"/>
    </row>
    <row r="50" spans="8:23">
      <c r="H50" s="391"/>
      <c r="I50" s="391"/>
      <c r="J50" s="391"/>
      <c r="T50" s="391"/>
      <c r="U50" s="391"/>
      <c r="V50" s="391"/>
      <c r="W50" s="391"/>
    </row>
    <row r="51" spans="8:23">
      <c r="H51" s="391"/>
      <c r="I51" s="391"/>
      <c r="J51" s="391"/>
      <c r="T51" s="391"/>
      <c r="U51" s="391"/>
      <c r="V51" s="391"/>
      <c r="W51" s="391"/>
    </row>
    <row r="52" spans="8:23">
      <c r="H52" s="391"/>
      <c r="I52" s="391"/>
      <c r="J52" s="391"/>
      <c r="T52" s="391"/>
      <c r="U52" s="391"/>
      <c r="V52" s="391"/>
      <c r="W52" s="391"/>
    </row>
    <row r="53" spans="8:23">
      <c r="H53" s="391"/>
      <c r="I53" s="391"/>
      <c r="J53" s="391"/>
      <c r="T53" s="391"/>
      <c r="U53" s="391"/>
      <c r="V53" s="391"/>
      <c r="W53" s="391"/>
    </row>
    <row r="54" spans="8:23">
      <c r="H54" s="391"/>
      <c r="I54" s="391"/>
      <c r="J54" s="391"/>
      <c r="T54" s="391"/>
      <c r="U54" s="391"/>
      <c r="V54" s="391"/>
      <c r="W54" s="391"/>
    </row>
    <row r="55" spans="8:23">
      <c r="H55" s="391"/>
      <c r="I55" s="391"/>
      <c r="J55" s="391"/>
      <c r="T55" s="391"/>
      <c r="U55" s="391"/>
      <c r="V55" s="391"/>
      <c r="W55" s="391"/>
    </row>
    <row r="56" spans="8:23">
      <c r="H56" s="391"/>
      <c r="I56" s="391"/>
      <c r="J56" s="391"/>
      <c r="T56" s="391"/>
      <c r="U56" s="391"/>
      <c r="V56" s="391"/>
      <c r="W56" s="391"/>
    </row>
    <row r="57" spans="8:23">
      <c r="H57" s="391"/>
      <c r="I57" s="391"/>
      <c r="J57" s="391"/>
      <c r="T57" s="391"/>
      <c r="U57" s="391"/>
      <c r="V57" s="391"/>
      <c r="W57" s="391"/>
    </row>
    <row r="58" spans="8:23">
      <c r="H58" s="391"/>
      <c r="I58" s="391"/>
      <c r="J58" s="391"/>
      <c r="T58" s="391"/>
      <c r="U58" s="391"/>
      <c r="V58" s="391"/>
      <c r="W58" s="391"/>
    </row>
    <row r="59" spans="8:23">
      <c r="H59" s="391"/>
      <c r="I59" s="391"/>
      <c r="J59" s="391"/>
      <c r="T59" s="391"/>
      <c r="U59" s="391"/>
      <c r="V59" s="391"/>
      <c r="W59" s="391"/>
    </row>
    <row r="60" spans="8:23">
      <c r="H60" s="391"/>
      <c r="I60" s="391"/>
      <c r="J60" s="391"/>
      <c r="T60" s="391"/>
      <c r="U60" s="391"/>
      <c r="V60" s="391"/>
      <c r="W60" s="391"/>
    </row>
    <row r="61" spans="8:23">
      <c r="H61" s="391"/>
      <c r="I61" s="391"/>
      <c r="J61" s="391"/>
      <c r="T61" s="391"/>
      <c r="U61" s="391"/>
      <c r="V61" s="391"/>
      <c r="W61" s="391"/>
    </row>
    <row r="62" spans="8:23">
      <c r="H62" s="391"/>
      <c r="I62" s="391"/>
      <c r="J62" s="391"/>
      <c r="T62" s="391"/>
      <c r="U62" s="391"/>
      <c r="V62" s="391"/>
      <c r="W62" s="391"/>
    </row>
    <row r="63" spans="8:23">
      <c r="H63" s="391"/>
      <c r="I63" s="391"/>
      <c r="J63" s="391"/>
      <c r="T63" s="391"/>
      <c r="U63" s="391"/>
      <c r="V63" s="391"/>
      <c r="W63" s="391"/>
    </row>
    <row r="64" spans="8:23">
      <c r="H64" s="391"/>
      <c r="I64" s="391"/>
      <c r="J64" s="391"/>
      <c r="T64" s="391"/>
      <c r="U64" s="391"/>
      <c r="V64" s="391"/>
      <c r="W64" s="391"/>
    </row>
    <row r="65" spans="8:23">
      <c r="H65" s="391"/>
      <c r="I65" s="391"/>
      <c r="J65" s="391"/>
      <c r="T65" s="391"/>
      <c r="U65" s="391"/>
      <c r="V65" s="391"/>
      <c r="W65" s="391"/>
    </row>
    <row r="66" spans="8:23">
      <c r="H66" s="391"/>
      <c r="I66" s="391"/>
      <c r="J66" s="391"/>
      <c r="T66" s="391"/>
      <c r="U66" s="391"/>
      <c r="V66" s="391"/>
      <c r="W66" s="391"/>
    </row>
    <row r="67" spans="8:23">
      <c r="H67" s="391"/>
      <c r="I67" s="391"/>
      <c r="J67" s="391"/>
      <c r="T67" s="391"/>
      <c r="U67" s="391"/>
      <c r="V67" s="391"/>
      <c r="W67" s="391"/>
    </row>
    <row r="68" spans="8:23">
      <c r="H68" s="391"/>
      <c r="I68" s="391"/>
      <c r="J68" s="391"/>
      <c r="T68" s="391"/>
      <c r="U68" s="391"/>
      <c r="V68" s="391"/>
      <c r="W68" s="391"/>
    </row>
    <row r="69" spans="8:23">
      <c r="H69" s="391"/>
      <c r="I69" s="391"/>
      <c r="J69" s="391"/>
      <c r="T69" s="391"/>
      <c r="U69" s="391"/>
      <c r="V69" s="391"/>
      <c r="W69" s="391"/>
    </row>
    <row r="80" spans="8:23" s="379" customFormat="1" ht="29.45" customHeight="1">
      <c r="H80" s="376"/>
      <c r="I80" s="376"/>
      <c r="J80" s="376"/>
      <c r="K80" s="391"/>
      <c r="L80" s="391"/>
      <c r="M80" s="391"/>
      <c r="N80" s="391"/>
      <c r="O80" s="391"/>
      <c r="P80" s="391"/>
      <c r="Q80" s="391"/>
      <c r="R80" s="391"/>
      <c r="S80" s="391"/>
      <c r="T80" s="376"/>
      <c r="U80" s="376"/>
    </row>
  </sheetData>
  <sheetProtection algorithmName="SHA-512" hashValue="l+xuQzPSZQQpzcSrre1zrEChn8TvgzMZ1nAo0IYIyLxkS7pyf8rT7Uzb1Dxp8caLMm6Ivn6zEuy0sNA+ApbKAg==" saltValue="KW/6gkqmX+RdAMQvhW7ETg==" spinCount="100000" sheet="1" objects="1" scenarios="1"/>
  <mergeCells count="3">
    <mergeCell ref="K33:N33"/>
    <mergeCell ref="K34:M34"/>
    <mergeCell ref="K35:N35"/>
  </mergeCells>
  <hyperlinks>
    <hyperlink ref="J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Q86"/>
  <sheetViews>
    <sheetView workbookViewId="0">
      <selection activeCell="H1" sqref="H1"/>
    </sheetView>
  </sheetViews>
  <sheetFormatPr baseColWidth="10" defaultColWidth="11.42578125" defaultRowHeight="12.75"/>
  <cols>
    <col min="1" max="1" width="6.42578125" style="2" customWidth="1"/>
    <col min="2" max="2" width="9.28515625" style="125" customWidth="1"/>
    <col min="3" max="3" width="8.85546875" style="25" customWidth="1"/>
    <col min="4" max="6" width="18.42578125" style="2" customWidth="1"/>
    <col min="7" max="7" width="9.5703125" style="2" bestFit="1" customWidth="1"/>
    <col min="8" max="9" width="10.28515625" style="2" customWidth="1"/>
    <col min="10" max="10" width="4.7109375" style="2" customWidth="1"/>
    <col min="11" max="16384" width="11.42578125" style="2"/>
  </cols>
  <sheetData>
    <row r="1" spans="2:16" ht="12.75" customHeight="1">
      <c r="B1" s="698" t="s">
        <v>355</v>
      </c>
      <c r="C1" s="698"/>
      <c r="D1" s="698"/>
      <c r="E1" s="698"/>
      <c r="F1" s="698"/>
      <c r="H1" s="606" t="s">
        <v>405</v>
      </c>
      <c r="I1" s="32"/>
    </row>
    <row r="2" spans="2:16" ht="26.25" customHeight="1">
      <c r="B2" s="711" t="s">
        <v>358</v>
      </c>
      <c r="C2" s="711"/>
      <c r="D2" s="711"/>
      <c r="E2" s="711"/>
      <c r="F2" s="711"/>
      <c r="G2" s="53"/>
      <c r="H2" s="53"/>
      <c r="I2" s="252"/>
    </row>
    <row r="3" spans="2:16" ht="5.25" customHeight="1">
      <c r="B3" s="124"/>
      <c r="C3" s="154"/>
      <c r="D3" s="154"/>
      <c r="E3" s="154"/>
      <c r="F3" s="154"/>
      <c r="G3" s="154"/>
      <c r="H3" s="154"/>
      <c r="I3" s="154"/>
    </row>
    <row r="4" spans="2:16" ht="12.75" customHeight="1">
      <c r="B4" s="746" t="s">
        <v>2</v>
      </c>
      <c r="C4" s="748" t="s">
        <v>208</v>
      </c>
      <c r="D4" s="750" t="s">
        <v>59</v>
      </c>
      <c r="E4" s="751" t="s">
        <v>3</v>
      </c>
      <c r="F4" s="752"/>
    </row>
    <row r="5" spans="2:16" ht="12.75" customHeight="1">
      <c r="B5" s="747"/>
      <c r="C5" s="749"/>
      <c r="D5" s="688"/>
      <c r="E5" s="303" t="s">
        <v>60</v>
      </c>
      <c r="F5" s="45" t="s">
        <v>61</v>
      </c>
    </row>
    <row r="6" spans="2:16" ht="23.65" customHeight="1">
      <c r="B6" s="30" t="s">
        <v>226</v>
      </c>
      <c r="C6" s="575" t="s">
        <v>207</v>
      </c>
      <c r="D6" s="189">
        <v>1060</v>
      </c>
      <c r="E6" s="187">
        <v>568</v>
      </c>
      <c r="F6" s="188">
        <v>492</v>
      </c>
      <c r="G6" s="130"/>
      <c r="H6" s="126"/>
      <c r="I6" s="130"/>
      <c r="K6" s="19"/>
      <c r="L6" s="19"/>
      <c r="M6" s="19"/>
      <c r="N6" s="19"/>
      <c r="O6" s="19"/>
      <c r="P6" s="19"/>
    </row>
    <row r="7" spans="2:16" ht="12.4" customHeight="1">
      <c r="B7" s="90" t="s">
        <v>9</v>
      </c>
      <c r="C7" s="158"/>
      <c r="D7" s="186"/>
      <c r="E7" s="187"/>
      <c r="F7" s="188"/>
      <c r="G7" s="131"/>
      <c r="H7" s="127"/>
      <c r="I7" s="131"/>
      <c r="K7" s="19"/>
      <c r="L7" s="19"/>
      <c r="M7" s="19"/>
      <c r="N7" s="19"/>
      <c r="O7" s="19"/>
      <c r="P7" s="19"/>
    </row>
    <row r="8" spans="2:16" ht="12.4" customHeight="1">
      <c r="B8" s="556">
        <v>2023</v>
      </c>
      <c r="C8" s="158" t="s">
        <v>207</v>
      </c>
      <c r="D8" s="189">
        <v>1053</v>
      </c>
      <c r="E8" s="187">
        <v>562</v>
      </c>
      <c r="F8" s="188">
        <v>491</v>
      </c>
      <c r="G8" s="130"/>
      <c r="H8" s="126"/>
      <c r="I8" s="130"/>
      <c r="K8" s="19"/>
      <c r="L8" s="19"/>
      <c r="M8" s="19"/>
      <c r="N8" s="19"/>
      <c r="O8" s="19"/>
      <c r="P8" s="19"/>
    </row>
    <row r="9" spans="2:16" ht="12.4" customHeight="1">
      <c r="B9" s="556">
        <v>2024</v>
      </c>
      <c r="C9" s="576" t="s">
        <v>207</v>
      </c>
      <c r="D9" s="189">
        <v>1042</v>
      </c>
      <c r="E9" s="187">
        <v>556</v>
      </c>
      <c r="F9" s="188">
        <v>486</v>
      </c>
      <c r="G9" s="130"/>
      <c r="H9" s="126"/>
      <c r="I9" s="130"/>
      <c r="K9" s="19"/>
      <c r="L9" s="19"/>
      <c r="M9" s="19"/>
      <c r="N9" s="19"/>
      <c r="O9" s="19"/>
      <c r="P9" s="19"/>
    </row>
    <row r="10" spans="2:16" ht="12.4" customHeight="1">
      <c r="B10" s="556">
        <v>2025</v>
      </c>
      <c r="C10" s="158" t="s">
        <v>207</v>
      </c>
      <c r="D10" s="189">
        <v>1030</v>
      </c>
      <c r="E10" s="187">
        <v>549</v>
      </c>
      <c r="F10" s="188">
        <v>481</v>
      </c>
      <c r="G10" s="130"/>
      <c r="H10" s="126"/>
      <c r="I10" s="130"/>
      <c r="K10" s="19"/>
      <c r="L10" s="19"/>
      <c r="M10" s="19"/>
      <c r="N10" s="19"/>
      <c r="O10" s="19"/>
      <c r="P10" s="19"/>
    </row>
    <row r="11" spans="2:16" ht="12.4" customHeight="1">
      <c r="B11" s="556">
        <v>2026</v>
      </c>
      <c r="C11" s="158" t="s">
        <v>207</v>
      </c>
      <c r="D11" s="189">
        <v>1017</v>
      </c>
      <c r="E11" s="187">
        <v>543</v>
      </c>
      <c r="F11" s="188">
        <v>475</v>
      </c>
      <c r="G11" s="130"/>
      <c r="H11" s="126"/>
      <c r="I11" s="130"/>
      <c r="K11" s="19"/>
      <c r="L11" s="19"/>
      <c r="M11" s="19"/>
      <c r="N11" s="19"/>
      <c r="O11" s="19"/>
      <c r="P11" s="19"/>
    </row>
    <row r="12" spans="2:16" ht="12.4" customHeight="1">
      <c r="B12" s="556">
        <v>2027</v>
      </c>
      <c r="C12" s="158" t="s">
        <v>207</v>
      </c>
      <c r="D12" s="189">
        <v>1006</v>
      </c>
      <c r="E12" s="187">
        <v>537</v>
      </c>
      <c r="F12" s="188">
        <v>469</v>
      </c>
      <c r="G12" s="130"/>
      <c r="H12" s="126"/>
      <c r="I12" s="130"/>
      <c r="K12" s="19"/>
      <c r="L12" s="19"/>
      <c r="M12" s="19"/>
      <c r="N12" s="19"/>
      <c r="O12" s="19"/>
      <c r="P12" s="19"/>
    </row>
    <row r="13" spans="2:16" ht="12.4" customHeight="1">
      <c r="B13" s="556">
        <v>2028</v>
      </c>
      <c r="C13" s="158" t="s">
        <v>207</v>
      </c>
      <c r="D13" s="189">
        <v>996</v>
      </c>
      <c r="E13" s="187">
        <v>533</v>
      </c>
      <c r="F13" s="188">
        <v>463</v>
      </c>
      <c r="G13" s="130"/>
      <c r="H13" s="126"/>
      <c r="I13" s="130"/>
      <c r="K13" s="19"/>
      <c r="L13" s="19"/>
      <c r="M13" s="19"/>
      <c r="N13" s="19"/>
      <c r="O13" s="19"/>
      <c r="P13" s="19"/>
    </row>
    <row r="14" spans="2:16" ht="12.4" customHeight="1">
      <c r="B14" s="556">
        <v>2029</v>
      </c>
      <c r="C14" s="158" t="s">
        <v>207</v>
      </c>
      <c r="D14" s="189">
        <v>986</v>
      </c>
      <c r="E14" s="187">
        <v>528</v>
      </c>
      <c r="F14" s="188">
        <v>458</v>
      </c>
      <c r="G14" s="130"/>
      <c r="H14" s="126"/>
      <c r="I14" s="130"/>
      <c r="K14" s="19"/>
      <c r="L14" s="19"/>
      <c r="M14" s="19"/>
      <c r="N14" s="19"/>
      <c r="O14" s="19"/>
      <c r="P14" s="19"/>
    </row>
    <row r="15" spans="2:16" ht="12.4" customHeight="1">
      <c r="B15" s="556">
        <v>2030</v>
      </c>
      <c r="C15" s="158" t="s">
        <v>207</v>
      </c>
      <c r="D15" s="189">
        <v>976</v>
      </c>
      <c r="E15" s="187">
        <v>524</v>
      </c>
      <c r="F15" s="188">
        <v>453</v>
      </c>
      <c r="G15" s="130"/>
      <c r="H15" s="126"/>
      <c r="I15" s="130"/>
      <c r="K15" s="19"/>
      <c r="L15" s="19"/>
      <c r="M15" s="19"/>
      <c r="N15" s="19"/>
      <c r="O15" s="19"/>
      <c r="P15" s="19"/>
    </row>
    <row r="16" spans="2:16" ht="12.4" customHeight="1">
      <c r="B16" s="556">
        <v>2031</v>
      </c>
      <c r="C16" s="158" t="s">
        <v>207</v>
      </c>
      <c r="D16" s="189">
        <v>968</v>
      </c>
      <c r="E16" s="187">
        <v>520</v>
      </c>
      <c r="F16" s="188">
        <v>448</v>
      </c>
      <c r="G16" s="130"/>
      <c r="H16" s="126"/>
      <c r="I16" s="130"/>
      <c r="K16" s="19"/>
      <c r="L16" s="19"/>
      <c r="M16" s="19"/>
      <c r="N16" s="19"/>
      <c r="O16" s="19"/>
      <c r="P16" s="19"/>
    </row>
    <row r="17" spans="2:17" ht="12.4" customHeight="1">
      <c r="B17" s="556">
        <v>2032</v>
      </c>
      <c r="C17" s="158" t="s">
        <v>207</v>
      </c>
      <c r="D17" s="189">
        <v>960</v>
      </c>
      <c r="E17" s="187">
        <v>516</v>
      </c>
      <c r="F17" s="188">
        <v>444</v>
      </c>
      <c r="G17" s="130"/>
      <c r="H17" s="126"/>
      <c r="I17" s="130"/>
      <c r="K17" s="19"/>
      <c r="L17" s="19"/>
      <c r="M17" s="19"/>
      <c r="N17" s="19"/>
      <c r="O17" s="19"/>
      <c r="P17" s="19"/>
    </row>
    <row r="18" spans="2:17" ht="12.4" customHeight="1">
      <c r="B18" s="556">
        <v>2033</v>
      </c>
      <c r="C18" s="158" t="s">
        <v>207</v>
      </c>
      <c r="D18" s="189">
        <v>954</v>
      </c>
      <c r="E18" s="187">
        <v>513</v>
      </c>
      <c r="F18" s="188">
        <v>441</v>
      </c>
      <c r="G18" s="130"/>
      <c r="H18" s="126"/>
      <c r="I18" s="130"/>
      <c r="K18" s="19"/>
      <c r="L18" s="19"/>
      <c r="M18" s="19"/>
      <c r="N18" s="19"/>
      <c r="O18" s="19"/>
      <c r="P18" s="19"/>
    </row>
    <row r="19" spans="2:17" ht="12.4" customHeight="1">
      <c r="B19" s="556">
        <v>2034</v>
      </c>
      <c r="C19" s="158" t="s">
        <v>207</v>
      </c>
      <c r="D19" s="189">
        <v>947</v>
      </c>
      <c r="E19" s="187">
        <v>510</v>
      </c>
      <c r="F19" s="188">
        <v>438</v>
      </c>
      <c r="G19" s="130"/>
      <c r="H19" s="126"/>
      <c r="I19" s="130"/>
      <c r="K19" s="19"/>
      <c r="L19" s="19"/>
      <c r="M19" s="19"/>
      <c r="N19" s="19"/>
      <c r="O19" s="19"/>
      <c r="P19" s="19"/>
    </row>
    <row r="20" spans="2:17" ht="12.4" customHeight="1">
      <c r="B20" s="556">
        <v>2035</v>
      </c>
      <c r="C20" s="158" t="s">
        <v>207</v>
      </c>
      <c r="D20" s="189">
        <v>942</v>
      </c>
      <c r="E20" s="187">
        <v>507</v>
      </c>
      <c r="F20" s="188">
        <v>435</v>
      </c>
      <c r="G20" s="130"/>
      <c r="H20" s="126"/>
      <c r="I20" s="130"/>
      <c r="K20" s="19"/>
      <c r="L20" s="19"/>
      <c r="M20" s="19"/>
      <c r="N20" s="19"/>
      <c r="O20" s="19"/>
      <c r="P20" s="19"/>
    </row>
    <row r="21" spans="2:17" ht="12.4" customHeight="1">
      <c r="B21" s="556">
        <v>2036</v>
      </c>
      <c r="C21" s="158" t="s">
        <v>207</v>
      </c>
      <c r="D21" s="189">
        <v>936</v>
      </c>
      <c r="E21" s="187">
        <v>504</v>
      </c>
      <c r="F21" s="188">
        <v>432</v>
      </c>
      <c r="G21" s="130"/>
      <c r="H21" s="126"/>
      <c r="I21" s="130"/>
      <c r="K21" s="19"/>
      <c r="L21" s="19"/>
      <c r="M21" s="19"/>
      <c r="N21" s="19"/>
      <c r="O21" s="19"/>
      <c r="P21" s="19"/>
    </row>
    <row r="22" spans="2:17" ht="12.4" customHeight="1">
      <c r="B22" s="556">
        <v>2037</v>
      </c>
      <c r="C22" s="158" t="s">
        <v>207</v>
      </c>
      <c r="D22" s="189">
        <v>931</v>
      </c>
      <c r="E22" s="187">
        <v>501</v>
      </c>
      <c r="F22" s="188">
        <v>430</v>
      </c>
      <c r="G22" s="130"/>
      <c r="H22" s="126"/>
      <c r="I22" s="130"/>
      <c r="K22" s="19"/>
      <c r="L22" s="19"/>
      <c r="M22" s="19"/>
      <c r="N22" s="19"/>
      <c r="O22" s="19"/>
      <c r="P22" s="19"/>
    </row>
    <row r="23" spans="2:17" ht="12.4" customHeight="1">
      <c r="B23" s="556">
        <v>2038</v>
      </c>
      <c r="C23" s="158" t="s">
        <v>207</v>
      </c>
      <c r="D23" s="189">
        <v>927</v>
      </c>
      <c r="E23" s="187">
        <v>499</v>
      </c>
      <c r="F23" s="188">
        <v>428</v>
      </c>
      <c r="G23" s="130"/>
      <c r="H23" s="126"/>
      <c r="I23" s="130"/>
      <c r="K23" s="19"/>
      <c r="L23" s="19"/>
      <c r="M23" s="19"/>
      <c r="N23" s="19"/>
      <c r="O23" s="19"/>
      <c r="P23" s="19"/>
    </row>
    <row r="24" spans="2:17" ht="12.4" customHeight="1">
      <c r="B24" s="556">
        <v>2039</v>
      </c>
      <c r="C24" s="158" t="s">
        <v>207</v>
      </c>
      <c r="D24" s="189">
        <v>923</v>
      </c>
      <c r="E24" s="187">
        <v>497</v>
      </c>
      <c r="F24" s="188">
        <v>426</v>
      </c>
      <c r="G24" s="130"/>
      <c r="H24" s="126"/>
      <c r="I24" s="130"/>
      <c r="K24" s="19"/>
      <c r="L24" s="19"/>
      <c r="M24" s="19"/>
      <c r="N24" s="19"/>
      <c r="O24" s="19"/>
      <c r="P24" s="19"/>
    </row>
    <row r="25" spans="2:17" ht="12.4" customHeight="1">
      <c r="B25" s="556">
        <v>2040</v>
      </c>
      <c r="C25" s="158" t="s">
        <v>207</v>
      </c>
      <c r="D25" s="189">
        <v>920</v>
      </c>
      <c r="E25" s="187">
        <v>496</v>
      </c>
      <c r="F25" s="188">
        <v>424</v>
      </c>
      <c r="G25" s="130"/>
      <c r="H25" s="126"/>
      <c r="I25" s="130"/>
      <c r="K25" s="19"/>
      <c r="L25" s="19"/>
      <c r="M25" s="19"/>
      <c r="N25" s="19"/>
      <c r="O25" s="19"/>
      <c r="P25" s="19"/>
    </row>
    <row r="26" spans="2:17" ht="12.4" customHeight="1">
      <c r="B26" s="556">
        <v>2041</v>
      </c>
      <c r="C26" s="158" t="s">
        <v>207</v>
      </c>
      <c r="D26" s="189">
        <v>916</v>
      </c>
      <c r="E26" s="187">
        <v>494</v>
      </c>
      <c r="F26" s="188">
        <v>422</v>
      </c>
      <c r="G26" s="130"/>
      <c r="H26" s="126"/>
      <c r="I26" s="130"/>
      <c r="K26" s="19"/>
      <c r="L26" s="19"/>
      <c r="M26" s="19"/>
      <c r="N26" s="19"/>
      <c r="O26" s="19"/>
      <c r="P26" s="19"/>
    </row>
    <row r="27" spans="2:17" ht="12.4" customHeight="1">
      <c r="B27" s="556">
        <v>2042</v>
      </c>
      <c r="C27" s="158" t="s">
        <v>207</v>
      </c>
      <c r="D27" s="189">
        <v>911</v>
      </c>
      <c r="E27" s="187">
        <v>491</v>
      </c>
      <c r="F27" s="188">
        <v>420</v>
      </c>
      <c r="G27" s="130"/>
      <c r="H27" s="126"/>
      <c r="I27" s="130"/>
      <c r="K27" s="19"/>
      <c r="L27" s="19"/>
      <c r="M27" s="19"/>
      <c r="N27" s="19"/>
      <c r="O27" s="19"/>
      <c r="P27" s="19"/>
    </row>
    <row r="28" spans="2:17" ht="12.75" customHeight="1">
      <c r="B28" s="90" t="s">
        <v>227</v>
      </c>
      <c r="C28" s="158"/>
      <c r="D28" s="187"/>
      <c r="E28" s="187"/>
      <c r="F28" s="188"/>
      <c r="G28" s="130"/>
      <c r="H28" s="126"/>
      <c r="I28" s="130"/>
      <c r="K28" s="19"/>
      <c r="L28" s="19"/>
      <c r="M28" s="19"/>
      <c r="N28" s="19"/>
      <c r="O28" s="19"/>
      <c r="P28" s="19"/>
    </row>
    <row r="29" spans="2:17" ht="12.4" customHeight="1">
      <c r="B29" s="556" t="s">
        <v>10</v>
      </c>
      <c r="C29" s="158" t="s">
        <v>207</v>
      </c>
      <c r="D29" s="189">
        <v>-149</v>
      </c>
      <c r="E29" s="190">
        <v>-77</v>
      </c>
      <c r="F29" s="191">
        <v>-72</v>
      </c>
      <c r="G29" s="13"/>
      <c r="H29" s="126"/>
      <c r="I29" s="13"/>
      <c r="K29" s="19"/>
      <c r="L29" s="19"/>
      <c r="M29" s="19"/>
      <c r="N29" s="19"/>
      <c r="O29" s="19"/>
      <c r="P29" s="19"/>
      <c r="Q29" s="19"/>
    </row>
    <row r="30" spans="2:17" ht="12.4" customHeight="1">
      <c r="B30" s="556" t="s">
        <v>450</v>
      </c>
      <c r="C30" s="158" t="s">
        <v>209</v>
      </c>
      <c r="D30" s="192">
        <v>-14.1</v>
      </c>
      <c r="E30" s="193">
        <v>-13.6</v>
      </c>
      <c r="F30" s="194">
        <v>-14.6</v>
      </c>
      <c r="G30" s="14"/>
      <c r="H30" s="128"/>
      <c r="I30" s="14"/>
      <c r="K30" s="20"/>
      <c r="L30" s="20"/>
      <c r="M30" s="20"/>
      <c r="N30" s="20"/>
      <c r="O30" s="20"/>
      <c r="P30" s="20"/>
      <c r="Q30" s="20"/>
    </row>
    <row r="31" spans="2:17" ht="18.75" customHeight="1">
      <c r="C31" s="158"/>
      <c r="D31" s="744" t="s">
        <v>391</v>
      </c>
      <c r="E31" s="745"/>
      <c r="F31" s="745"/>
      <c r="G31" s="133"/>
      <c r="H31" s="15"/>
      <c r="I31" s="53"/>
    </row>
    <row r="32" spans="2:17" ht="12.4" customHeight="1">
      <c r="B32" s="30" t="s">
        <v>226</v>
      </c>
      <c r="C32" s="557" t="s">
        <v>209</v>
      </c>
      <c r="D32" s="192">
        <v>57.5</v>
      </c>
      <c r="E32" s="193">
        <v>62.7</v>
      </c>
      <c r="F32" s="194">
        <v>52.5</v>
      </c>
      <c r="G32" s="132"/>
      <c r="H32" s="128"/>
      <c r="I32" s="252"/>
      <c r="L32" s="20"/>
      <c r="M32" s="20"/>
      <c r="N32" s="20"/>
      <c r="O32" s="20"/>
      <c r="P32" s="20"/>
    </row>
    <row r="33" spans="2:16" ht="12.75" customHeight="1">
      <c r="B33" s="90" t="s">
        <v>9</v>
      </c>
      <c r="C33" s="158"/>
      <c r="D33" s="202"/>
      <c r="E33" s="203"/>
      <c r="F33" s="194"/>
      <c r="G33" s="134"/>
      <c r="H33" s="129"/>
      <c r="I33" s="134"/>
      <c r="L33" s="20"/>
      <c r="M33" s="20"/>
      <c r="N33" s="20"/>
      <c r="O33" s="20"/>
      <c r="P33" s="20"/>
    </row>
    <row r="34" spans="2:16" ht="12.4" customHeight="1">
      <c r="B34" s="556">
        <v>2023</v>
      </c>
      <c r="C34" s="42" t="s">
        <v>209</v>
      </c>
      <c r="D34" s="192">
        <v>57</v>
      </c>
      <c r="E34" s="193">
        <v>61.9</v>
      </c>
      <c r="F34" s="194">
        <v>52.3</v>
      </c>
      <c r="G34" s="132"/>
      <c r="H34" s="128"/>
      <c r="I34" s="132"/>
      <c r="L34" s="20"/>
      <c r="M34" s="20"/>
      <c r="N34" s="20"/>
      <c r="O34" s="20"/>
      <c r="P34" s="20"/>
    </row>
    <row r="35" spans="2:16" ht="12.4" customHeight="1">
      <c r="B35" s="556">
        <v>2024</v>
      </c>
      <c r="C35" s="42" t="s">
        <v>209</v>
      </c>
      <c r="D35" s="192">
        <v>56.6</v>
      </c>
      <c r="E35" s="193">
        <v>61.4</v>
      </c>
      <c r="F35" s="194">
        <v>51.9</v>
      </c>
      <c r="G35" s="132"/>
      <c r="H35" s="128"/>
      <c r="I35" s="132"/>
      <c r="L35" s="20"/>
      <c r="M35" s="20"/>
      <c r="N35" s="20"/>
      <c r="O35" s="20"/>
      <c r="P35" s="20"/>
    </row>
    <row r="36" spans="2:16" ht="12.4" customHeight="1">
      <c r="B36" s="556">
        <v>2025</v>
      </c>
      <c r="C36" s="42" t="s">
        <v>209</v>
      </c>
      <c r="D36" s="192">
        <v>56.1</v>
      </c>
      <c r="E36" s="193">
        <v>60.9</v>
      </c>
      <c r="F36" s="194">
        <v>51.5</v>
      </c>
      <c r="G36" s="132"/>
      <c r="H36" s="128"/>
      <c r="I36" s="132"/>
      <c r="L36" s="20"/>
      <c r="M36" s="20"/>
      <c r="N36" s="20"/>
      <c r="O36" s="20"/>
      <c r="P36" s="20"/>
    </row>
    <row r="37" spans="2:16" ht="12.4" customHeight="1">
      <c r="B37" s="556">
        <v>2026</v>
      </c>
      <c r="C37" s="42" t="s">
        <v>209</v>
      </c>
      <c r="D37" s="192">
        <v>55.6</v>
      </c>
      <c r="E37" s="193">
        <v>60.4</v>
      </c>
      <c r="F37" s="194">
        <v>51</v>
      </c>
      <c r="G37" s="132"/>
      <c r="H37" s="128"/>
      <c r="I37" s="132"/>
      <c r="L37" s="20"/>
      <c r="M37" s="20"/>
      <c r="N37" s="20"/>
      <c r="O37" s="20"/>
      <c r="P37" s="20"/>
    </row>
    <row r="38" spans="2:16" ht="12.4" customHeight="1">
      <c r="B38" s="556">
        <v>2027</v>
      </c>
      <c r="C38" s="42" t="s">
        <v>209</v>
      </c>
      <c r="D38" s="192">
        <v>55.2</v>
      </c>
      <c r="E38" s="193">
        <v>60</v>
      </c>
      <c r="F38" s="194">
        <v>50.6</v>
      </c>
      <c r="G38" s="132"/>
      <c r="H38" s="128"/>
      <c r="I38" s="132"/>
      <c r="L38" s="20"/>
      <c r="M38" s="20"/>
      <c r="N38" s="20"/>
      <c r="O38" s="20"/>
      <c r="P38" s="20"/>
    </row>
    <row r="39" spans="2:16" ht="12.4" customHeight="1">
      <c r="B39" s="556">
        <v>2028</v>
      </c>
      <c r="C39" s="42" t="s">
        <v>209</v>
      </c>
      <c r="D39" s="192">
        <v>54.8</v>
      </c>
      <c r="E39" s="193">
        <v>59.6</v>
      </c>
      <c r="F39" s="194">
        <v>50.2</v>
      </c>
      <c r="G39" s="132"/>
      <c r="H39" s="128"/>
      <c r="I39" s="132"/>
      <c r="L39" s="20"/>
      <c r="M39" s="20"/>
      <c r="N39" s="20"/>
      <c r="O39" s="20"/>
      <c r="P39" s="20"/>
    </row>
    <row r="40" spans="2:16" ht="12.4" customHeight="1">
      <c r="B40" s="556">
        <v>2029</v>
      </c>
      <c r="C40" s="42" t="s">
        <v>209</v>
      </c>
      <c r="D40" s="192">
        <v>54.5</v>
      </c>
      <c r="E40" s="193">
        <v>59.3</v>
      </c>
      <c r="F40" s="194">
        <v>49.8</v>
      </c>
      <c r="G40" s="132"/>
      <c r="H40" s="128"/>
      <c r="I40" s="132"/>
      <c r="L40" s="20"/>
      <c r="M40" s="20"/>
      <c r="N40" s="20"/>
      <c r="O40" s="20"/>
      <c r="P40" s="20"/>
    </row>
    <row r="41" spans="2:16" ht="12.4" customHeight="1">
      <c r="B41" s="556">
        <v>2030</v>
      </c>
      <c r="C41" s="42" t="s">
        <v>209</v>
      </c>
      <c r="D41" s="192">
        <v>54.2</v>
      </c>
      <c r="E41" s="193">
        <v>59</v>
      </c>
      <c r="F41" s="194">
        <v>49.5</v>
      </c>
      <c r="G41" s="132"/>
      <c r="H41" s="128"/>
      <c r="I41" s="132"/>
      <c r="L41" s="20"/>
      <c r="M41" s="20"/>
      <c r="N41" s="20"/>
      <c r="O41" s="20"/>
      <c r="P41" s="20"/>
    </row>
    <row r="42" spans="2:16" ht="12.4" customHeight="1">
      <c r="B42" s="556">
        <v>2031</v>
      </c>
      <c r="C42" s="42" t="s">
        <v>209</v>
      </c>
      <c r="D42" s="192">
        <v>53.9</v>
      </c>
      <c r="E42" s="193">
        <v>58.7</v>
      </c>
      <c r="F42" s="194">
        <v>49.3</v>
      </c>
      <c r="G42" s="132"/>
      <c r="H42" s="128"/>
      <c r="I42" s="132"/>
      <c r="L42" s="20"/>
      <c r="M42" s="20"/>
      <c r="N42" s="20"/>
      <c r="O42" s="20"/>
      <c r="P42" s="20"/>
    </row>
    <row r="43" spans="2:16" ht="12.4" customHeight="1">
      <c r="B43" s="556">
        <v>2032</v>
      </c>
      <c r="C43" s="42" t="s">
        <v>209</v>
      </c>
      <c r="D43" s="192">
        <v>53.7</v>
      </c>
      <c r="E43" s="193">
        <v>58.5</v>
      </c>
      <c r="F43" s="194">
        <v>49</v>
      </c>
      <c r="G43" s="132"/>
      <c r="H43" s="128"/>
      <c r="I43" s="132"/>
      <c r="L43" s="20"/>
      <c r="M43" s="20"/>
      <c r="N43" s="20"/>
      <c r="O43" s="20"/>
      <c r="P43" s="20"/>
    </row>
    <row r="44" spans="2:16" ht="12.4" customHeight="1">
      <c r="B44" s="556">
        <v>2033</v>
      </c>
      <c r="C44" s="42" t="s">
        <v>209</v>
      </c>
      <c r="D44" s="192">
        <v>53.6</v>
      </c>
      <c r="E44" s="193">
        <v>58.4</v>
      </c>
      <c r="F44" s="194">
        <v>48.9</v>
      </c>
      <c r="G44" s="132"/>
      <c r="H44" s="128"/>
      <c r="I44" s="132"/>
      <c r="L44" s="20"/>
      <c r="M44" s="20"/>
      <c r="N44" s="20"/>
      <c r="O44" s="20"/>
      <c r="P44" s="20"/>
    </row>
    <row r="45" spans="2:16" ht="12.4" customHeight="1">
      <c r="B45" s="556">
        <v>2034</v>
      </c>
      <c r="C45" s="42" t="s">
        <v>209</v>
      </c>
      <c r="D45" s="192">
        <v>53.5</v>
      </c>
      <c r="E45" s="193">
        <v>58.3</v>
      </c>
      <c r="F45" s="194">
        <v>48.9</v>
      </c>
      <c r="G45" s="132"/>
      <c r="H45" s="128"/>
      <c r="I45" s="132"/>
      <c r="L45" s="20"/>
      <c r="M45" s="20"/>
      <c r="N45" s="20"/>
      <c r="O45" s="20"/>
      <c r="P45" s="20"/>
    </row>
    <row r="46" spans="2:16" ht="12.4" customHeight="1">
      <c r="B46" s="556">
        <v>2035</v>
      </c>
      <c r="C46" s="42" t="s">
        <v>209</v>
      </c>
      <c r="D46" s="192">
        <v>53.5</v>
      </c>
      <c r="E46" s="193">
        <v>58.2</v>
      </c>
      <c r="F46" s="194">
        <v>48.8</v>
      </c>
      <c r="G46" s="132"/>
      <c r="H46" s="128"/>
      <c r="I46" s="132"/>
      <c r="L46" s="20"/>
      <c r="M46" s="20"/>
      <c r="N46" s="20"/>
      <c r="O46" s="20"/>
      <c r="P46" s="20"/>
    </row>
    <row r="47" spans="2:16" ht="12.4" customHeight="1">
      <c r="B47" s="556">
        <v>2036</v>
      </c>
      <c r="C47" s="42" t="s">
        <v>209</v>
      </c>
      <c r="D47" s="192">
        <v>53.5</v>
      </c>
      <c r="E47" s="193">
        <v>58.2</v>
      </c>
      <c r="F47" s="194">
        <v>48.8</v>
      </c>
      <c r="G47" s="132"/>
      <c r="H47" s="128"/>
      <c r="I47" s="132"/>
      <c r="L47" s="20"/>
      <c r="M47" s="20"/>
      <c r="N47" s="20"/>
      <c r="O47" s="20"/>
      <c r="P47" s="20"/>
    </row>
    <row r="48" spans="2:16" ht="12.4" customHeight="1">
      <c r="B48" s="556">
        <v>2037</v>
      </c>
      <c r="C48" s="42" t="s">
        <v>209</v>
      </c>
      <c r="D48" s="192">
        <v>53.5</v>
      </c>
      <c r="E48" s="193">
        <v>58.2</v>
      </c>
      <c r="F48" s="194">
        <v>48.9</v>
      </c>
      <c r="G48" s="132"/>
      <c r="H48" s="128"/>
      <c r="I48" s="132"/>
      <c r="L48" s="20"/>
      <c r="M48" s="20"/>
      <c r="N48" s="20"/>
      <c r="O48" s="20"/>
      <c r="P48" s="20"/>
    </row>
    <row r="49" spans="2:16" ht="12.4" customHeight="1">
      <c r="B49" s="556">
        <v>2038</v>
      </c>
      <c r="C49" s="42" t="s">
        <v>209</v>
      </c>
      <c r="D49" s="192">
        <v>53.6</v>
      </c>
      <c r="E49" s="193">
        <v>58.3</v>
      </c>
      <c r="F49" s="194">
        <v>49</v>
      </c>
      <c r="G49" s="132"/>
      <c r="H49" s="128"/>
      <c r="I49" s="132"/>
      <c r="L49" s="20"/>
      <c r="M49" s="20"/>
      <c r="N49" s="20"/>
      <c r="O49" s="20"/>
      <c r="P49" s="20"/>
    </row>
    <row r="50" spans="2:16" ht="12.4" customHeight="1">
      <c r="B50" s="556">
        <v>2039</v>
      </c>
      <c r="C50" s="42" t="s">
        <v>209</v>
      </c>
      <c r="D50" s="192">
        <v>53.7</v>
      </c>
      <c r="E50" s="193">
        <v>58.4</v>
      </c>
      <c r="F50" s="194">
        <v>49.1</v>
      </c>
      <c r="G50" s="132"/>
      <c r="H50" s="128"/>
      <c r="I50" s="132"/>
      <c r="L50" s="20"/>
      <c r="M50" s="20"/>
      <c r="N50" s="20"/>
      <c r="O50" s="20"/>
      <c r="P50" s="20"/>
    </row>
    <row r="51" spans="2:16" ht="12.4" customHeight="1">
      <c r="B51" s="556">
        <v>2040</v>
      </c>
      <c r="C51" s="42" t="s">
        <v>209</v>
      </c>
      <c r="D51" s="192">
        <v>53.8</v>
      </c>
      <c r="E51" s="193">
        <v>58.5</v>
      </c>
      <c r="F51" s="194">
        <v>49.2</v>
      </c>
      <c r="G51" s="132"/>
      <c r="H51" s="128"/>
      <c r="I51" s="132"/>
      <c r="L51" s="20"/>
      <c r="M51" s="20"/>
      <c r="N51" s="20"/>
      <c r="O51" s="20"/>
      <c r="P51" s="20"/>
    </row>
    <row r="52" spans="2:16" ht="12.4" customHeight="1">
      <c r="B52" s="556">
        <v>2041</v>
      </c>
      <c r="C52" s="42" t="s">
        <v>209</v>
      </c>
      <c r="D52" s="192">
        <v>53.9</v>
      </c>
      <c r="E52" s="193">
        <v>58.6</v>
      </c>
      <c r="F52" s="194">
        <v>49.3</v>
      </c>
      <c r="G52" s="132"/>
      <c r="H52" s="128"/>
      <c r="I52" s="132"/>
      <c r="L52" s="20"/>
      <c r="M52" s="20"/>
      <c r="N52" s="20"/>
      <c r="O52" s="20"/>
      <c r="P52" s="20"/>
    </row>
    <row r="53" spans="2:16" ht="12.4" customHeight="1">
      <c r="B53" s="556">
        <v>2042</v>
      </c>
      <c r="C53" s="42" t="s">
        <v>209</v>
      </c>
      <c r="D53" s="192">
        <v>54</v>
      </c>
      <c r="E53" s="193">
        <v>58.6</v>
      </c>
      <c r="F53" s="194">
        <v>49.4</v>
      </c>
      <c r="G53" s="132"/>
      <c r="H53" s="128"/>
      <c r="I53" s="132"/>
      <c r="L53" s="20"/>
      <c r="M53" s="20"/>
      <c r="N53" s="20"/>
      <c r="O53" s="20"/>
      <c r="P53" s="20"/>
    </row>
    <row r="54" spans="2:16" ht="12.75" customHeight="1">
      <c r="B54" s="90" t="s">
        <v>227</v>
      </c>
      <c r="C54" s="157"/>
      <c r="D54" s="204"/>
      <c r="E54" s="205"/>
      <c r="F54" s="194"/>
      <c r="G54" s="135"/>
      <c r="H54" s="128"/>
      <c r="I54" s="135"/>
      <c r="L54" s="20"/>
      <c r="M54" s="20"/>
      <c r="N54" s="20"/>
      <c r="O54" s="20"/>
      <c r="P54" s="20"/>
    </row>
    <row r="55" spans="2:16" ht="12.4" customHeight="1">
      <c r="B55" s="556" t="s">
        <v>10</v>
      </c>
      <c r="C55" s="558" t="s">
        <v>210</v>
      </c>
      <c r="D55" s="206">
        <v>-3.6</v>
      </c>
      <c r="E55" s="193">
        <v>-4.0999999999999996</v>
      </c>
      <c r="F55" s="194">
        <v>-3.1</v>
      </c>
      <c r="G55" s="132"/>
      <c r="H55" s="128"/>
      <c r="I55" s="132"/>
      <c r="L55" s="20"/>
      <c r="M55" s="20"/>
      <c r="N55" s="20"/>
      <c r="O55" s="20"/>
      <c r="P55" s="20"/>
    </row>
    <row r="56" spans="2:16" ht="12.4" customHeight="1">
      <c r="B56" s="30"/>
      <c r="C56" s="436"/>
      <c r="D56" s="538"/>
      <c r="E56" s="193"/>
      <c r="F56" s="194"/>
      <c r="G56" s="132"/>
      <c r="H56" s="128"/>
      <c r="I56" s="132"/>
      <c r="L56" s="20"/>
      <c r="M56" s="20"/>
      <c r="N56" s="20"/>
      <c r="O56" s="20"/>
      <c r="P56" s="20"/>
    </row>
    <row r="57" spans="2:16" ht="12.4" customHeight="1">
      <c r="B57" s="30"/>
      <c r="C57" s="158"/>
      <c r="D57" s="166"/>
      <c r="E57" s="128"/>
      <c r="F57" s="46"/>
      <c r="G57" s="132"/>
      <c r="H57" s="128"/>
      <c r="I57" s="132"/>
      <c r="L57" s="20"/>
      <c r="M57" s="20"/>
      <c r="N57" s="20"/>
      <c r="O57" s="20"/>
      <c r="P57" s="20"/>
    </row>
    <row r="58" spans="2:16" ht="12.75" customHeight="1">
      <c r="B58" s="43" t="s">
        <v>392</v>
      </c>
    </row>
    <row r="59" spans="2:16" ht="12.75" customHeight="1">
      <c r="B59" s="30"/>
    </row>
    <row r="60" spans="2:16">
      <c r="B60" s="30"/>
    </row>
    <row r="61" spans="2:16">
      <c r="B61" s="30"/>
    </row>
    <row r="86" spans="3:17" s="125" customFormat="1" ht="29.45" customHeight="1">
      <c r="C86" s="25"/>
      <c r="D86" s="2"/>
      <c r="E86" s="2"/>
      <c r="F86" s="2"/>
      <c r="G86" s="2"/>
      <c r="H86" s="2"/>
      <c r="I86" s="2"/>
      <c r="J86" s="2"/>
      <c r="K86" s="2"/>
      <c r="L86" s="2"/>
      <c r="M86" s="2"/>
      <c r="N86" s="2"/>
      <c r="O86" s="2"/>
      <c r="P86" s="2"/>
      <c r="Q86" s="2"/>
    </row>
  </sheetData>
  <mergeCells count="7">
    <mergeCell ref="D31:F31"/>
    <mergeCell ref="B1:F1"/>
    <mergeCell ref="B2:F2"/>
    <mergeCell ref="B4:B5"/>
    <mergeCell ref="C4:C5"/>
    <mergeCell ref="D4:D5"/>
    <mergeCell ref="E4:F4"/>
  </mergeCells>
  <hyperlinks>
    <hyperlink ref="H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zoomScaleNormal="100" workbookViewId="0">
      <selection activeCell="J34" sqref="J34"/>
    </sheetView>
  </sheetViews>
  <sheetFormatPr baseColWidth="10" defaultColWidth="11.42578125" defaultRowHeight="12.75"/>
  <cols>
    <col min="1" max="1" width="11.42578125" style="278"/>
    <col min="2" max="6" width="11.42578125" style="280"/>
    <col min="7" max="7" width="8.5703125" style="280" customWidth="1"/>
    <col min="8" max="8" width="12.7109375" style="278" customWidth="1"/>
    <col min="9" max="10" width="11.42578125" style="278"/>
    <col min="11" max="13" width="11.42578125" style="279" customWidth="1"/>
    <col min="14" max="14" width="11.42578125" style="279"/>
    <col min="15" max="15" width="11.42578125" style="279" customWidth="1"/>
    <col min="16" max="16" width="11.85546875" style="279" customWidth="1"/>
    <col min="17" max="17" width="8.28515625" style="279" customWidth="1"/>
    <col min="18" max="19" width="11.42578125" style="278" customWidth="1"/>
    <col min="20" max="16384" width="11.42578125" style="278"/>
  </cols>
  <sheetData>
    <row r="1" spans="2:19">
      <c r="I1" s="606" t="s">
        <v>405</v>
      </c>
      <c r="J1" s="280"/>
      <c r="K1" s="280"/>
      <c r="L1" s="280"/>
      <c r="M1" s="280"/>
      <c r="N1" s="280"/>
      <c r="O1" s="280"/>
      <c r="P1" s="280"/>
      <c r="Q1" s="280"/>
      <c r="R1" s="280"/>
    </row>
    <row r="2" spans="2:19">
      <c r="I2" s="279"/>
      <c r="J2" s="279"/>
      <c r="K2" s="280"/>
      <c r="L2" s="280"/>
      <c r="M2" s="280"/>
      <c r="N2" s="280"/>
      <c r="O2" s="280"/>
      <c r="P2" s="280"/>
      <c r="R2" s="279"/>
    </row>
    <row r="3" spans="2:19">
      <c r="B3" s="280" t="s">
        <v>2</v>
      </c>
      <c r="C3" s="280" t="s">
        <v>156</v>
      </c>
      <c r="D3" s="280" t="s">
        <v>157</v>
      </c>
      <c r="E3" s="280" t="s">
        <v>261</v>
      </c>
      <c r="F3" s="280" t="s">
        <v>156</v>
      </c>
      <c r="G3" s="280" t="s">
        <v>157</v>
      </c>
      <c r="I3" s="279"/>
      <c r="J3" s="279"/>
      <c r="R3" s="644"/>
      <c r="S3" s="422"/>
    </row>
    <row r="4" spans="2:19">
      <c r="B4" s="280" t="s">
        <v>260</v>
      </c>
      <c r="C4" s="440">
        <v>568.31279500000005</v>
      </c>
      <c r="D4" s="440">
        <v>491.98694200000006</v>
      </c>
      <c r="E4" s="441">
        <v>57.522320326113615</v>
      </c>
      <c r="F4" s="441">
        <v>62.670786730589512</v>
      </c>
      <c r="G4" s="441">
        <v>52.536803915590767</v>
      </c>
      <c r="I4" s="279"/>
      <c r="J4" s="279"/>
      <c r="Q4" s="644"/>
      <c r="R4" s="644"/>
      <c r="S4" s="422"/>
    </row>
    <row r="5" spans="2:19">
      <c r="B5" s="280">
        <v>2023</v>
      </c>
      <c r="C5" s="440">
        <v>562.30842133043154</v>
      </c>
      <c r="D5" s="440">
        <v>491.15466759771846</v>
      </c>
      <c r="E5" s="441">
        <v>57.020161127900657</v>
      </c>
      <c r="F5" s="441">
        <v>61.941858485259466</v>
      </c>
      <c r="G5" s="441">
        <v>52.265675359697845</v>
      </c>
      <c r="I5" s="279"/>
      <c r="J5" s="279"/>
      <c r="Q5" s="644"/>
      <c r="R5" s="644"/>
      <c r="S5" s="422"/>
    </row>
    <row r="6" spans="2:19">
      <c r="B6" s="280">
        <v>2024</v>
      </c>
      <c r="C6" s="440">
        <v>555.80568431083486</v>
      </c>
      <c r="D6" s="440">
        <v>486.48698957512465</v>
      </c>
      <c r="E6" s="441">
        <v>56.57495576115867</v>
      </c>
      <c r="F6" s="441">
        <v>61.437705313221194</v>
      </c>
      <c r="G6" s="441">
        <v>51.883298792439817</v>
      </c>
      <c r="I6" s="279"/>
      <c r="J6" s="279"/>
      <c r="Q6" s="644"/>
      <c r="R6" s="644"/>
      <c r="S6" s="422"/>
    </row>
    <row r="7" spans="2:19">
      <c r="B7" s="280">
        <v>2025</v>
      </c>
      <c r="C7" s="440">
        <v>548.9492547727898</v>
      </c>
      <c r="D7" s="440">
        <v>480.90138904301722</v>
      </c>
      <c r="E7" s="441">
        <v>56.097508339585737</v>
      </c>
      <c r="F7" s="441">
        <v>60.907928756558753</v>
      </c>
      <c r="G7" s="441">
        <v>51.458330086908823</v>
      </c>
      <c r="I7" s="279"/>
      <c r="J7" s="279"/>
      <c r="Q7" s="644"/>
      <c r="R7" s="644"/>
      <c r="S7" s="422"/>
    </row>
    <row r="8" spans="2:19">
      <c r="B8" s="280">
        <v>2026</v>
      </c>
      <c r="C8" s="440">
        <v>542.63934288828057</v>
      </c>
      <c r="D8" s="440">
        <v>474.77356486122028</v>
      </c>
      <c r="E8" s="441">
        <v>55.621435420126133</v>
      </c>
      <c r="F8" s="441">
        <v>60.39864131040887</v>
      </c>
      <c r="G8" s="441">
        <v>51.010090259965111</v>
      </c>
      <c r="I8" s="279"/>
      <c r="J8" s="279"/>
      <c r="Q8" s="644"/>
      <c r="R8" s="644"/>
      <c r="S8" s="422"/>
    </row>
    <row r="9" spans="2:19">
      <c r="B9" s="280">
        <v>2027</v>
      </c>
      <c r="C9" s="440">
        <v>537.26025133540531</v>
      </c>
      <c r="D9" s="440">
        <v>468.65374415711455</v>
      </c>
      <c r="E9" s="441">
        <v>55.19566135467602</v>
      </c>
      <c r="F9" s="441">
        <v>59.967711585666287</v>
      </c>
      <c r="G9" s="441">
        <v>50.581314257200951</v>
      </c>
      <c r="I9" s="279"/>
      <c r="J9" s="279"/>
      <c r="Q9" s="644"/>
      <c r="R9" s="644"/>
      <c r="S9" s="422"/>
    </row>
    <row r="10" spans="2:19">
      <c r="B10" s="280">
        <v>2028</v>
      </c>
      <c r="C10" s="440">
        <v>532.50453179467536</v>
      </c>
      <c r="D10" s="440">
        <v>463.03853126854659</v>
      </c>
      <c r="E10" s="441">
        <v>54.831884649011911</v>
      </c>
      <c r="F10" s="441">
        <v>59.611372278411231</v>
      </c>
      <c r="G10" s="441">
        <v>50.202885721596225</v>
      </c>
      <c r="I10" s="279"/>
      <c r="J10" s="279"/>
      <c r="Q10" s="644"/>
      <c r="R10" s="644"/>
      <c r="S10" s="422"/>
    </row>
    <row r="11" spans="2:19">
      <c r="B11" s="280">
        <v>2029</v>
      </c>
      <c r="C11" s="440">
        <v>527.92207969870242</v>
      </c>
      <c r="D11" s="440">
        <v>457.66446843608452</v>
      </c>
      <c r="E11" s="441">
        <v>54.489712135057076</v>
      </c>
      <c r="F11" s="441">
        <v>59.276972471225797</v>
      </c>
      <c r="G11" s="441">
        <v>49.846110682072649</v>
      </c>
      <c r="I11" s="279"/>
      <c r="J11" s="279"/>
      <c r="Q11" s="644"/>
      <c r="R11" s="644"/>
      <c r="S11" s="422"/>
    </row>
    <row r="12" spans="2:19">
      <c r="B12" s="280">
        <v>2030</v>
      </c>
      <c r="C12" s="440">
        <v>523.71432602377627</v>
      </c>
      <c r="D12" s="440">
        <v>452.67588264825719</v>
      </c>
      <c r="E12" s="441">
        <v>54.189728151807167</v>
      </c>
      <c r="F12" s="441">
        <v>58.98343764253493</v>
      </c>
      <c r="G12" s="441">
        <v>49.532387645879638</v>
      </c>
      <c r="I12" s="279"/>
      <c r="J12" s="279"/>
      <c r="Q12" s="644"/>
      <c r="R12" s="644"/>
      <c r="S12" s="422"/>
    </row>
    <row r="13" spans="2:19">
      <c r="B13" s="280">
        <v>2031</v>
      </c>
      <c r="C13" s="440">
        <v>519.7553406432055</v>
      </c>
      <c r="D13" s="440">
        <v>448.07652525633546</v>
      </c>
      <c r="E13" s="441">
        <v>53.929912919290409</v>
      </c>
      <c r="F13" s="441">
        <v>58.729138088105579</v>
      </c>
      <c r="G13" s="441">
        <v>49.260492112115664</v>
      </c>
      <c r="I13" s="279"/>
      <c r="J13" s="279"/>
      <c r="Q13" s="644"/>
      <c r="R13" s="644"/>
      <c r="S13" s="422"/>
    </row>
    <row r="14" spans="2:19">
      <c r="B14" s="280">
        <v>2032</v>
      </c>
      <c r="C14" s="440">
        <v>516.0868140238191</v>
      </c>
      <c r="D14" s="440">
        <v>444.01455781391905</v>
      </c>
      <c r="E14" s="441">
        <v>53.725440311303423</v>
      </c>
      <c r="F14" s="441">
        <v>58.524983056312713</v>
      </c>
      <c r="G14" s="441">
        <v>49.049993950066217</v>
      </c>
      <c r="I14" s="279"/>
      <c r="J14" s="279"/>
      <c r="Q14" s="644"/>
      <c r="R14" s="644"/>
      <c r="S14" s="422"/>
    </row>
    <row r="15" spans="2:19">
      <c r="B15" s="280">
        <v>2033</v>
      </c>
      <c r="C15" s="440">
        <v>512.90501942212757</v>
      </c>
      <c r="D15" s="440">
        <v>440.61192532092173</v>
      </c>
      <c r="E15" s="441">
        <v>53.602745094809926</v>
      </c>
      <c r="F15" s="441">
        <v>58.397220485933381</v>
      </c>
      <c r="G15" s="441">
        <v>48.926730928974372</v>
      </c>
      <c r="I15" s="279"/>
      <c r="J15" s="279"/>
      <c r="Q15" s="644"/>
      <c r="R15" s="644"/>
      <c r="S15" s="422"/>
    </row>
    <row r="16" spans="2:19">
      <c r="B16" s="280">
        <v>2034</v>
      </c>
      <c r="C16" s="440">
        <v>509.85047171238614</v>
      </c>
      <c r="D16" s="440">
        <v>437.60281879696657</v>
      </c>
      <c r="E16" s="441">
        <v>53.52701556153476</v>
      </c>
      <c r="F16" s="441">
        <v>58.308580374812102</v>
      </c>
      <c r="G16" s="441">
        <v>48.858876647801949</v>
      </c>
      <c r="I16" s="279"/>
      <c r="J16" s="279"/>
      <c r="Q16" s="644"/>
      <c r="R16" s="644"/>
      <c r="S16" s="422"/>
    </row>
    <row r="17" spans="2:20">
      <c r="B17" s="280">
        <v>2035</v>
      </c>
      <c r="C17" s="440">
        <v>506.89708820202833</v>
      </c>
      <c r="D17" s="440">
        <v>434.82040634326285</v>
      </c>
      <c r="E17" s="441">
        <v>53.481022267550522</v>
      </c>
      <c r="F17" s="441">
        <v>58.242023822044395</v>
      </c>
      <c r="G17" s="441">
        <v>48.827945714822789</v>
      </c>
      <c r="I17" s="279"/>
      <c r="J17" s="279"/>
      <c r="Q17" s="644"/>
      <c r="R17" s="644"/>
      <c r="S17" s="422"/>
    </row>
    <row r="18" spans="2:20">
      <c r="B18" s="280">
        <v>2036</v>
      </c>
      <c r="C18" s="440">
        <v>504.07775792248964</v>
      </c>
      <c r="D18" s="440">
        <v>432.19211477332715</v>
      </c>
      <c r="E18" s="441">
        <v>53.457400352314743</v>
      </c>
      <c r="F18" s="441">
        <v>58.192259975048785</v>
      </c>
      <c r="G18" s="441">
        <v>48.824037911327352</v>
      </c>
      <c r="I18" s="279"/>
      <c r="J18" s="279"/>
      <c r="Q18" s="644"/>
      <c r="R18" s="644"/>
      <c r="S18" s="422"/>
    </row>
    <row r="19" spans="2:20">
      <c r="B19" s="280">
        <v>2037</v>
      </c>
      <c r="C19" s="440">
        <v>501.4472599993411</v>
      </c>
      <c r="D19" s="440">
        <v>429.78120898144186</v>
      </c>
      <c r="E19" s="441">
        <v>53.47927720618118</v>
      </c>
      <c r="F19" s="441">
        <v>58.191799666922705</v>
      </c>
      <c r="G19" s="441">
        <v>48.862439292284975</v>
      </c>
      <c r="I19" s="279"/>
      <c r="J19" s="279"/>
      <c r="Q19" s="644"/>
      <c r="R19" s="644"/>
      <c r="S19" s="422"/>
    </row>
    <row r="20" spans="2:20">
      <c r="B20" s="280">
        <v>2038</v>
      </c>
      <c r="C20" s="440">
        <v>499.28707875974635</v>
      </c>
      <c r="D20" s="440">
        <v>427.74355878325997</v>
      </c>
      <c r="E20" s="441">
        <v>53.568232632959166</v>
      </c>
      <c r="F20" s="441">
        <v>58.269252379430625</v>
      </c>
      <c r="G20" s="441">
        <v>48.95780299497963</v>
      </c>
      <c r="I20" s="279"/>
      <c r="J20" s="279"/>
      <c r="Q20" s="644"/>
      <c r="R20" s="644"/>
      <c r="S20" s="422"/>
    </row>
    <row r="21" spans="2:20">
      <c r="B21" s="280">
        <v>2039</v>
      </c>
      <c r="C21" s="440">
        <v>497.39287099213595</v>
      </c>
      <c r="D21" s="440">
        <v>425.98176230086568</v>
      </c>
      <c r="E21" s="441">
        <v>53.686585022181013</v>
      </c>
      <c r="F21" s="441">
        <v>58.375265116440318</v>
      </c>
      <c r="G21" s="441">
        <v>49.083337072414864</v>
      </c>
      <c r="I21" s="279"/>
      <c r="J21" s="279"/>
      <c r="Q21" s="644"/>
      <c r="R21" s="644"/>
      <c r="S21" s="422"/>
    </row>
    <row r="22" spans="2:20">
      <c r="B22" s="280">
        <v>2040</v>
      </c>
      <c r="C22" s="440">
        <v>495.5025273571257</v>
      </c>
      <c r="D22" s="440">
        <v>424.23993489701792</v>
      </c>
      <c r="E22" s="441">
        <v>53.80476419815615</v>
      </c>
      <c r="F22" s="441">
        <v>58.479005516387446</v>
      </c>
      <c r="G22" s="441">
        <v>49.210622976326093</v>
      </c>
      <c r="I22" s="279"/>
      <c r="J22" s="279"/>
      <c r="Q22" s="644"/>
      <c r="R22" s="644"/>
      <c r="S22" s="422"/>
    </row>
    <row r="23" spans="2:20">
      <c r="B23" s="280">
        <v>2041</v>
      </c>
      <c r="C23" s="440">
        <v>493.51298175303498</v>
      </c>
      <c r="D23" s="440">
        <v>422.44523915943137</v>
      </c>
      <c r="E23" s="441">
        <v>53.910238769785721</v>
      </c>
      <c r="F23" s="441">
        <v>58.565283195474628</v>
      </c>
      <c r="G23" s="441">
        <v>49.329664731708952</v>
      </c>
      <c r="I23" s="279"/>
      <c r="J23" s="279"/>
      <c r="Q23" s="644"/>
      <c r="R23" s="279"/>
    </row>
    <row r="24" spans="2:20">
      <c r="B24" s="280">
        <v>2042</v>
      </c>
      <c r="C24" s="440">
        <v>490.97441243757811</v>
      </c>
      <c r="D24" s="440">
        <v>420.31511605163956</v>
      </c>
      <c r="E24" s="441">
        <v>53.957851783483036</v>
      </c>
      <c r="F24" s="441">
        <v>58.57784407377622</v>
      </c>
      <c r="G24" s="441">
        <v>49.406160274698209</v>
      </c>
      <c r="I24" s="279"/>
      <c r="J24" s="279"/>
      <c r="Q24" s="644"/>
      <c r="R24" s="279"/>
    </row>
    <row r="25" spans="2:20">
      <c r="I25" s="279"/>
      <c r="J25" s="279"/>
      <c r="R25" s="279"/>
    </row>
    <row r="26" spans="2:20">
      <c r="I26" s="279"/>
      <c r="J26" s="279"/>
      <c r="R26" s="279"/>
      <c r="S26" s="369"/>
    </row>
    <row r="27" spans="2:20">
      <c r="I27" s="279"/>
      <c r="J27" s="279"/>
      <c r="R27" s="279"/>
      <c r="S27" s="369"/>
    </row>
    <row r="28" spans="2:20">
      <c r="B28" s="442"/>
      <c r="C28" s="443"/>
      <c r="D28" s="443"/>
      <c r="E28" s="443"/>
      <c r="F28" s="443"/>
      <c r="I28" s="279"/>
      <c r="J28" s="279"/>
      <c r="R28" s="279"/>
      <c r="S28" s="369"/>
      <c r="T28" s="369"/>
    </row>
    <row r="29" spans="2:20">
      <c r="B29" s="442"/>
      <c r="D29" s="443"/>
      <c r="E29" s="444"/>
      <c r="F29" s="443"/>
      <c r="I29" s="279"/>
      <c r="J29" s="279"/>
      <c r="R29" s="279"/>
      <c r="S29" s="369"/>
      <c r="T29" s="369"/>
    </row>
    <row r="30" spans="2:20">
      <c r="B30" s="445"/>
      <c r="D30" s="446"/>
      <c r="E30" s="446"/>
      <c r="F30" s="446"/>
      <c r="I30" s="279"/>
      <c r="J30" s="279"/>
      <c r="R30" s="279"/>
      <c r="S30" s="369"/>
      <c r="T30" s="369"/>
    </row>
    <row r="31" spans="2:20">
      <c r="B31" s="442"/>
      <c r="C31" s="442"/>
      <c r="D31" s="447"/>
      <c r="E31" s="447"/>
      <c r="F31" s="447"/>
      <c r="I31" s="279"/>
      <c r="J31" s="279"/>
      <c r="R31" s="279"/>
      <c r="S31" s="369"/>
      <c r="T31" s="369"/>
    </row>
    <row r="32" spans="2:20">
      <c r="B32" s="448"/>
      <c r="C32" s="449"/>
      <c r="D32" s="447"/>
      <c r="E32" s="447"/>
      <c r="F32" s="447"/>
      <c r="I32" s="279"/>
      <c r="J32" s="279"/>
      <c r="R32" s="279"/>
      <c r="S32" s="369"/>
      <c r="T32" s="369"/>
    </row>
    <row r="33" spans="1:20">
      <c r="B33" s="442"/>
      <c r="C33" s="443" t="s">
        <v>31</v>
      </c>
      <c r="D33" s="443" t="s">
        <v>267</v>
      </c>
      <c r="E33" s="443" t="s">
        <v>268</v>
      </c>
      <c r="F33" s="450"/>
      <c r="G33" s="450"/>
      <c r="I33" s="279"/>
      <c r="J33" s="279"/>
      <c r="Q33" s="645"/>
      <c r="R33" s="279"/>
      <c r="S33" s="369"/>
      <c r="T33" s="369"/>
    </row>
    <row r="34" spans="1:20">
      <c r="B34" s="442" t="s">
        <v>232</v>
      </c>
      <c r="C34" s="451">
        <v>-149.01019851078252</v>
      </c>
      <c r="D34" s="451">
        <v>-77.338382562421941</v>
      </c>
      <c r="E34" s="451">
        <v>-71.671825948360492</v>
      </c>
      <c r="F34" s="451"/>
      <c r="G34" s="451"/>
      <c r="I34" s="279"/>
      <c r="J34" s="279"/>
      <c r="Q34" s="646"/>
      <c r="R34" s="279"/>
      <c r="S34" s="369"/>
      <c r="T34" s="369"/>
    </row>
    <row r="35" spans="1:20">
      <c r="B35" s="442" t="s">
        <v>11</v>
      </c>
      <c r="C35" s="452">
        <v>-14.053592084984334</v>
      </c>
      <c r="D35" s="452">
        <v>-13.608418329279729</v>
      </c>
      <c r="E35" s="452">
        <v>-14.567830938155364</v>
      </c>
      <c r="F35" s="452"/>
      <c r="G35" s="452"/>
      <c r="I35" s="279"/>
      <c r="J35" s="279"/>
      <c r="Q35" s="647"/>
      <c r="R35" s="279"/>
      <c r="S35" s="369"/>
      <c r="T35" s="369"/>
    </row>
    <row r="36" spans="1:20">
      <c r="I36" s="279"/>
      <c r="J36" s="279"/>
      <c r="R36" s="279"/>
      <c r="S36" s="369"/>
      <c r="T36" s="369"/>
    </row>
    <row r="37" spans="1:20">
      <c r="I37" s="279"/>
      <c r="J37" s="279"/>
      <c r="K37" s="281"/>
      <c r="L37" s="288"/>
      <c r="M37" s="282"/>
      <c r="N37" s="283"/>
      <c r="O37" s="282"/>
      <c r="P37" s="282"/>
      <c r="R37" s="279"/>
      <c r="S37" s="369"/>
      <c r="T37" s="369"/>
    </row>
    <row r="38" spans="1:20">
      <c r="I38" s="279"/>
      <c r="J38" s="279"/>
      <c r="K38" s="281"/>
      <c r="R38" s="279"/>
      <c r="S38" s="369"/>
      <c r="T38" s="369"/>
    </row>
    <row r="39" spans="1:20">
      <c r="I39" s="279"/>
      <c r="J39" s="279"/>
      <c r="R39" s="279"/>
      <c r="S39" s="369"/>
      <c r="T39" s="369"/>
    </row>
    <row r="40" spans="1:20">
      <c r="I40" s="279"/>
      <c r="J40" s="279"/>
      <c r="R40" s="279"/>
      <c r="S40" s="369"/>
      <c r="T40" s="369"/>
    </row>
    <row r="41" spans="1:20">
      <c r="I41" s="279"/>
      <c r="J41" s="279"/>
      <c r="R41" s="279"/>
      <c r="S41" s="369"/>
      <c r="T41" s="369"/>
    </row>
    <row r="42" spans="1:20">
      <c r="I42" s="279"/>
      <c r="J42" s="279"/>
      <c r="R42" s="368"/>
      <c r="S42" s="369"/>
      <c r="T42" s="369"/>
    </row>
    <row r="43" spans="1:20">
      <c r="I43" s="279"/>
      <c r="J43" s="279"/>
      <c r="R43" s="368"/>
      <c r="S43" s="369"/>
      <c r="T43" s="369"/>
    </row>
    <row r="44" spans="1:20">
      <c r="I44" s="279"/>
      <c r="J44" s="279"/>
      <c r="R44" s="368"/>
      <c r="S44" s="369"/>
      <c r="T44" s="369"/>
    </row>
    <row r="45" spans="1:20">
      <c r="I45" s="279"/>
      <c r="J45" s="279"/>
      <c r="R45" s="368"/>
      <c r="S45" s="369"/>
      <c r="T45" s="369"/>
    </row>
    <row r="46" spans="1:20">
      <c r="I46" s="279"/>
      <c r="J46" s="279"/>
      <c r="R46" s="368"/>
      <c r="S46" s="369"/>
      <c r="T46" s="369"/>
    </row>
    <row r="47" spans="1:20">
      <c r="I47" s="279"/>
      <c r="J47" s="279"/>
      <c r="R47" s="368"/>
      <c r="S47" s="369"/>
      <c r="T47" s="369"/>
    </row>
    <row r="48" spans="1:20">
      <c r="A48" s="334" t="s">
        <v>393</v>
      </c>
      <c r="I48" s="279"/>
      <c r="J48" s="279"/>
      <c r="R48" s="368"/>
      <c r="S48" s="369"/>
      <c r="T48" s="369"/>
    </row>
    <row r="49" spans="1:20">
      <c r="A49" s="43" t="s">
        <v>443</v>
      </c>
      <c r="I49" s="279"/>
      <c r="J49" s="279"/>
      <c r="R49" s="284"/>
      <c r="S49" s="284"/>
      <c r="T49" s="369"/>
    </row>
    <row r="50" spans="1:20">
      <c r="I50" s="279"/>
      <c r="J50" s="279"/>
      <c r="O50" s="282"/>
      <c r="P50" s="282"/>
      <c r="Q50" s="282"/>
      <c r="R50" s="280"/>
      <c r="S50" s="280"/>
      <c r="T50" s="369"/>
    </row>
    <row r="51" spans="1:20">
      <c r="I51" s="279"/>
      <c r="J51" s="279"/>
      <c r="O51" s="282"/>
      <c r="P51" s="282"/>
      <c r="Q51" s="282"/>
      <c r="R51" s="280"/>
      <c r="S51" s="280"/>
    </row>
    <row r="52" spans="1:20">
      <c r="P52" s="285"/>
      <c r="Q52" s="285"/>
      <c r="R52" s="280"/>
      <c r="S52" s="280"/>
    </row>
    <row r="53" spans="1:20">
      <c r="R53" s="280"/>
      <c r="S53" s="280"/>
    </row>
    <row r="54" spans="1:20">
      <c r="R54" s="280"/>
      <c r="S54" s="280"/>
    </row>
    <row r="55" spans="1:20">
      <c r="R55" s="280"/>
      <c r="S55" s="280"/>
    </row>
    <row r="56" spans="1:20">
      <c r="R56" s="280"/>
      <c r="S56" s="280"/>
    </row>
    <row r="57" spans="1:20">
      <c r="R57" s="280"/>
      <c r="S57" s="280"/>
    </row>
    <row r="58" spans="1:20">
      <c r="R58" s="280"/>
      <c r="S58" s="280"/>
    </row>
    <row r="59" spans="1:20">
      <c r="R59" s="289"/>
      <c r="S59" s="289"/>
    </row>
    <row r="60" spans="1:20">
      <c r="R60" s="289"/>
      <c r="S60" s="289"/>
    </row>
    <row r="61" spans="1:20">
      <c r="K61" s="281"/>
      <c r="L61" s="286"/>
      <c r="M61" s="286"/>
      <c r="N61" s="286"/>
      <c r="O61" s="287"/>
      <c r="P61" s="283"/>
      <c r="Q61" s="288"/>
      <c r="R61" s="289"/>
      <c r="S61" s="289"/>
      <c r="T61" s="290"/>
    </row>
    <row r="62" spans="1:20">
      <c r="K62" s="281"/>
      <c r="L62" s="291"/>
      <c r="M62" s="291"/>
      <c r="N62" s="291"/>
      <c r="O62" s="291"/>
      <c r="P62" s="291"/>
      <c r="Q62" s="291"/>
      <c r="R62" s="289"/>
      <c r="S62" s="289"/>
      <c r="T62" s="290"/>
    </row>
    <row r="63" spans="1:20">
      <c r="O63" s="292"/>
      <c r="Q63" s="293"/>
      <c r="R63" s="289"/>
      <c r="S63" s="289"/>
      <c r="T63" s="290"/>
    </row>
    <row r="64" spans="1:20">
      <c r="O64" s="292"/>
      <c r="Q64" s="293"/>
      <c r="R64" s="289"/>
      <c r="S64" s="289"/>
      <c r="T64" s="290"/>
    </row>
    <row r="65" spans="15:20">
      <c r="O65" s="292"/>
      <c r="Q65" s="293"/>
      <c r="R65" s="290"/>
      <c r="S65" s="290"/>
      <c r="T65" s="290"/>
    </row>
    <row r="66" spans="15:20">
      <c r="O66" s="292"/>
      <c r="Q66" s="293"/>
      <c r="R66" s="290"/>
      <c r="S66" s="290"/>
      <c r="T66" s="290"/>
    </row>
    <row r="67" spans="15:20">
      <c r="O67" s="292"/>
      <c r="Q67" s="293"/>
      <c r="R67" s="290"/>
      <c r="S67" s="290"/>
      <c r="T67" s="290"/>
    </row>
    <row r="68" spans="15:20">
      <c r="O68" s="292"/>
      <c r="Q68" s="293"/>
      <c r="R68" s="290"/>
      <c r="S68" s="290"/>
      <c r="T68" s="290"/>
    </row>
    <row r="69" spans="15:20">
      <c r="O69" s="292"/>
      <c r="Q69" s="293"/>
      <c r="R69" s="290"/>
      <c r="S69" s="290"/>
      <c r="T69" s="290"/>
    </row>
    <row r="70" spans="15:20">
      <c r="O70" s="292"/>
      <c r="Q70" s="293"/>
      <c r="R70" s="290"/>
      <c r="S70" s="290"/>
      <c r="T70" s="290"/>
    </row>
    <row r="71" spans="15:20">
      <c r="O71" s="292"/>
      <c r="Q71" s="293"/>
      <c r="R71" s="290"/>
      <c r="S71" s="290"/>
      <c r="T71" s="290"/>
    </row>
    <row r="72" spans="15:20">
      <c r="O72" s="292"/>
      <c r="Q72" s="293"/>
      <c r="R72" s="290"/>
      <c r="S72" s="290"/>
      <c r="T72" s="290"/>
    </row>
    <row r="73" spans="15:20">
      <c r="O73" s="292"/>
      <c r="Q73" s="293"/>
      <c r="R73" s="290"/>
      <c r="S73" s="290"/>
      <c r="T73" s="290"/>
    </row>
    <row r="74" spans="15:20">
      <c r="O74" s="292"/>
      <c r="Q74" s="293"/>
      <c r="R74" s="290"/>
      <c r="S74" s="290"/>
      <c r="T74" s="290"/>
    </row>
    <row r="75" spans="15:20">
      <c r="O75" s="292"/>
      <c r="Q75" s="293"/>
      <c r="R75" s="290"/>
      <c r="S75" s="290"/>
      <c r="T75" s="290"/>
    </row>
    <row r="76" spans="15:20">
      <c r="O76" s="292"/>
      <c r="Q76" s="293"/>
      <c r="R76" s="290"/>
      <c r="S76" s="290"/>
      <c r="T76" s="290"/>
    </row>
    <row r="77" spans="15:20">
      <c r="O77" s="292"/>
      <c r="Q77" s="293"/>
      <c r="R77" s="290"/>
      <c r="S77" s="290"/>
      <c r="T77" s="290"/>
    </row>
    <row r="78" spans="15:20">
      <c r="O78" s="292"/>
      <c r="Q78" s="293"/>
      <c r="R78" s="290"/>
      <c r="S78" s="290"/>
      <c r="T78" s="290"/>
    </row>
    <row r="79" spans="15:20" ht="29.45" customHeight="1">
      <c r="O79" s="292"/>
      <c r="Q79" s="293"/>
      <c r="R79" s="290"/>
      <c r="S79" s="290"/>
      <c r="T79" s="290"/>
    </row>
    <row r="80" spans="15:20">
      <c r="O80" s="292"/>
      <c r="Q80" s="293"/>
      <c r="R80" s="290"/>
      <c r="S80" s="290"/>
      <c r="T80" s="290"/>
    </row>
    <row r="81" spans="11:20">
      <c r="O81" s="292"/>
      <c r="Q81" s="293"/>
      <c r="R81" s="290"/>
      <c r="S81" s="290"/>
      <c r="T81" s="290"/>
    </row>
    <row r="82" spans="11:20">
      <c r="O82" s="292"/>
      <c r="Q82" s="293"/>
      <c r="T82" s="290"/>
    </row>
    <row r="83" spans="11:20">
      <c r="O83" s="292"/>
      <c r="Q83" s="293"/>
      <c r="R83" s="296"/>
      <c r="S83" s="296"/>
      <c r="T83" s="290"/>
    </row>
    <row r="84" spans="11:20">
      <c r="N84" s="294"/>
    </row>
    <row r="85" spans="11:20">
      <c r="N85" s="294"/>
      <c r="P85" s="295"/>
      <c r="Q85" s="295"/>
    </row>
    <row r="86" spans="11:20">
      <c r="K86" s="297"/>
      <c r="L86" s="297"/>
      <c r="M86" s="297"/>
      <c r="N86" s="298"/>
    </row>
    <row r="87" spans="11:20">
      <c r="K87" s="298"/>
      <c r="L87" s="298"/>
      <c r="M87" s="298"/>
    </row>
    <row r="92" spans="11:20" ht="12.75" customHeight="1"/>
    <row r="93" spans="11:20">
      <c r="R93" s="300"/>
      <c r="S93" s="300"/>
    </row>
    <row r="94" spans="11:20">
      <c r="R94" s="300"/>
      <c r="S94" s="300"/>
    </row>
    <row r="95" spans="11:20">
      <c r="P95" s="299"/>
      <c r="Q95" s="299"/>
    </row>
    <row r="96" spans="11:20">
      <c r="P96" s="299"/>
      <c r="Q96" s="299"/>
    </row>
    <row r="97" spans="1:20">
      <c r="R97" s="300"/>
      <c r="S97" s="300"/>
    </row>
    <row r="99" spans="1:20">
      <c r="P99" s="299"/>
      <c r="Q99" s="299"/>
    </row>
    <row r="102" spans="1:20">
      <c r="K102" s="281"/>
      <c r="L102" s="281"/>
      <c r="M102" s="281"/>
      <c r="N102" s="281"/>
    </row>
    <row r="103" spans="1:20">
      <c r="K103" s="281"/>
      <c r="L103" s="281"/>
      <c r="M103" s="281"/>
      <c r="N103" s="281"/>
    </row>
    <row r="104" spans="1:20">
      <c r="K104" s="281"/>
      <c r="L104" s="281"/>
      <c r="M104" s="281"/>
      <c r="N104" s="281"/>
    </row>
    <row r="105" spans="1:20">
      <c r="K105" s="281"/>
      <c r="L105" s="281"/>
      <c r="M105" s="281"/>
      <c r="N105" s="281"/>
    </row>
    <row r="106" spans="1:20">
      <c r="K106" s="281"/>
      <c r="L106" s="281"/>
      <c r="M106" s="281"/>
      <c r="N106" s="281"/>
    </row>
    <row r="107" spans="1:20">
      <c r="K107" s="281"/>
      <c r="L107" s="281"/>
      <c r="M107" s="281"/>
      <c r="N107" s="281"/>
    </row>
    <row r="108" spans="1:20">
      <c r="K108" s="281"/>
      <c r="L108" s="281"/>
      <c r="M108" s="281"/>
      <c r="N108" s="281"/>
    </row>
    <row r="109" spans="1:20">
      <c r="K109" s="281"/>
      <c r="L109" s="281"/>
      <c r="M109" s="281"/>
      <c r="N109" s="281"/>
    </row>
    <row r="110" spans="1:20" s="279" customFormat="1">
      <c r="A110" s="278"/>
      <c r="B110" s="280"/>
      <c r="C110" s="280"/>
      <c r="D110" s="280"/>
      <c r="E110" s="280"/>
      <c r="F110" s="280"/>
      <c r="G110" s="280"/>
      <c r="H110" s="278"/>
      <c r="I110" s="278"/>
      <c r="J110" s="278"/>
      <c r="K110" s="281"/>
      <c r="L110" s="281"/>
      <c r="M110" s="281"/>
      <c r="N110" s="281"/>
      <c r="R110" s="278"/>
      <c r="S110" s="278"/>
      <c r="T110" s="278"/>
    </row>
    <row r="111" spans="1:20" s="279" customFormat="1">
      <c r="A111" s="278"/>
      <c r="B111" s="280"/>
      <c r="C111" s="280"/>
      <c r="D111" s="280"/>
      <c r="E111" s="280"/>
      <c r="F111" s="280"/>
      <c r="G111" s="280"/>
      <c r="H111" s="278"/>
      <c r="I111" s="278"/>
      <c r="J111" s="278"/>
      <c r="K111" s="281"/>
      <c r="L111" s="281"/>
      <c r="M111" s="281"/>
      <c r="N111" s="281"/>
      <c r="R111" s="278"/>
      <c r="S111" s="278"/>
      <c r="T111" s="278"/>
    </row>
    <row r="112" spans="1:20" s="279" customFormat="1">
      <c r="A112" s="278"/>
      <c r="B112" s="280"/>
      <c r="C112" s="280"/>
      <c r="D112" s="280"/>
      <c r="E112" s="280"/>
      <c r="F112" s="280"/>
      <c r="G112" s="280"/>
      <c r="H112" s="278"/>
      <c r="I112" s="278"/>
      <c r="J112" s="278"/>
      <c r="K112" s="281"/>
      <c r="L112" s="281"/>
      <c r="M112" s="281"/>
      <c r="N112" s="281"/>
      <c r="R112" s="278"/>
      <c r="S112" s="278"/>
      <c r="T112" s="278"/>
    </row>
    <row r="113" spans="1:20" s="279" customFormat="1">
      <c r="A113" s="278"/>
      <c r="B113" s="280"/>
      <c r="C113" s="280"/>
      <c r="D113" s="280"/>
      <c r="E113" s="280"/>
      <c r="F113" s="280"/>
      <c r="G113" s="280"/>
      <c r="H113" s="278"/>
      <c r="I113" s="278"/>
      <c r="J113" s="278"/>
      <c r="K113" s="281"/>
      <c r="L113" s="281"/>
      <c r="M113" s="281"/>
      <c r="N113" s="281"/>
      <c r="R113" s="278"/>
      <c r="S113" s="278"/>
      <c r="T113" s="278"/>
    </row>
    <row r="114" spans="1:20" s="279" customFormat="1">
      <c r="A114" s="278"/>
      <c r="B114" s="280"/>
      <c r="C114" s="280"/>
      <c r="D114" s="280"/>
      <c r="E114" s="280"/>
      <c r="F114" s="280"/>
      <c r="G114" s="280"/>
      <c r="H114" s="278"/>
      <c r="I114" s="278"/>
      <c r="J114" s="278"/>
      <c r="K114" s="281"/>
      <c r="L114" s="281"/>
      <c r="M114" s="281"/>
      <c r="N114" s="281"/>
      <c r="R114" s="278"/>
      <c r="S114" s="278"/>
      <c r="T114" s="278"/>
    </row>
    <row r="115" spans="1:20" s="279" customFormat="1">
      <c r="A115" s="278"/>
      <c r="B115" s="280"/>
      <c r="C115" s="280"/>
      <c r="D115" s="280"/>
      <c r="E115" s="280"/>
      <c r="F115" s="280"/>
      <c r="G115" s="280"/>
      <c r="H115" s="278"/>
      <c r="I115" s="278"/>
      <c r="J115" s="278"/>
      <c r="K115" s="281"/>
      <c r="L115" s="281"/>
      <c r="M115" s="281"/>
      <c r="N115" s="281"/>
      <c r="R115" s="278"/>
      <c r="S115" s="278"/>
      <c r="T115" s="278"/>
    </row>
    <row r="116" spans="1:20" s="279" customFormat="1">
      <c r="A116" s="278"/>
      <c r="B116" s="280"/>
      <c r="C116" s="280"/>
      <c r="D116" s="280"/>
      <c r="E116" s="280"/>
      <c r="F116" s="280"/>
      <c r="G116" s="280"/>
      <c r="H116" s="278"/>
      <c r="I116" s="278"/>
      <c r="J116" s="278"/>
      <c r="K116" s="281"/>
      <c r="L116" s="281"/>
      <c r="M116" s="281"/>
      <c r="N116" s="281"/>
      <c r="R116" s="278"/>
      <c r="S116" s="278"/>
      <c r="T116" s="278"/>
    </row>
    <row r="117" spans="1:20" s="279" customFormat="1">
      <c r="A117" s="278"/>
      <c r="B117" s="280"/>
      <c r="C117" s="280"/>
      <c r="D117" s="280"/>
      <c r="E117" s="280"/>
      <c r="F117" s="280"/>
      <c r="G117" s="280"/>
      <c r="H117" s="278"/>
      <c r="I117" s="278"/>
      <c r="J117" s="278"/>
      <c r="K117" s="281"/>
      <c r="L117" s="281"/>
      <c r="M117" s="281"/>
      <c r="N117" s="281"/>
      <c r="R117" s="278"/>
      <c r="S117" s="278"/>
      <c r="T117" s="278"/>
    </row>
    <row r="118" spans="1:20" s="279" customFormat="1">
      <c r="A118" s="278"/>
      <c r="B118" s="280"/>
      <c r="C118" s="280"/>
      <c r="D118" s="280"/>
      <c r="E118" s="280"/>
      <c r="F118" s="280"/>
      <c r="G118" s="280"/>
      <c r="H118" s="278"/>
      <c r="I118" s="278"/>
      <c r="J118" s="278"/>
      <c r="K118" s="281"/>
      <c r="L118" s="281"/>
      <c r="M118" s="281"/>
      <c r="N118" s="281"/>
      <c r="R118" s="278"/>
      <c r="S118" s="278"/>
      <c r="T118" s="278"/>
    </row>
    <row r="119" spans="1:20" s="279" customFormat="1">
      <c r="A119" s="278"/>
      <c r="B119" s="280"/>
      <c r="C119" s="280"/>
      <c r="D119" s="280"/>
      <c r="E119" s="280"/>
      <c r="F119" s="280"/>
      <c r="G119" s="280"/>
      <c r="H119" s="278"/>
      <c r="I119" s="278"/>
      <c r="J119" s="278"/>
      <c r="K119" s="281"/>
      <c r="L119" s="281"/>
      <c r="M119" s="281"/>
      <c r="N119" s="281"/>
      <c r="R119" s="278"/>
      <c r="S119" s="278"/>
      <c r="T119" s="278"/>
    </row>
    <row r="120" spans="1:20" s="279" customFormat="1">
      <c r="A120" s="278"/>
      <c r="B120" s="280"/>
      <c r="C120" s="280"/>
      <c r="D120" s="280"/>
      <c r="E120" s="280"/>
      <c r="F120" s="280"/>
      <c r="G120" s="280"/>
      <c r="H120" s="278"/>
      <c r="I120" s="278"/>
      <c r="J120" s="278"/>
      <c r="K120" s="281"/>
      <c r="L120" s="281"/>
      <c r="M120" s="281"/>
      <c r="N120" s="281"/>
      <c r="R120" s="278"/>
      <c r="S120" s="278"/>
      <c r="T120" s="278"/>
    </row>
    <row r="121" spans="1:20" s="279" customFormat="1">
      <c r="A121" s="278"/>
      <c r="B121" s="280"/>
      <c r="C121" s="280"/>
      <c r="D121" s="280"/>
      <c r="E121" s="280"/>
      <c r="F121" s="280"/>
      <c r="G121" s="280"/>
      <c r="H121" s="278"/>
      <c r="I121" s="278"/>
      <c r="J121" s="278"/>
      <c r="K121" s="281"/>
      <c r="L121" s="281"/>
      <c r="M121" s="281"/>
      <c r="N121" s="281"/>
      <c r="R121" s="278"/>
      <c r="S121" s="278"/>
      <c r="T121" s="278"/>
    </row>
    <row r="122" spans="1:20" s="279" customFormat="1">
      <c r="A122" s="278"/>
      <c r="B122" s="280"/>
      <c r="C122" s="280"/>
      <c r="D122" s="280"/>
      <c r="E122" s="280"/>
      <c r="F122" s="280"/>
      <c r="G122" s="280"/>
      <c r="H122" s="278"/>
      <c r="I122" s="278"/>
      <c r="J122" s="278"/>
      <c r="K122" s="281"/>
      <c r="L122" s="281"/>
      <c r="M122" s="281"/>
      <c r="N122" s="281"/>
      <c r="R122" s="278"/>
      <c r="S122" s="278"/>
      <c r="T122" s="278"/>
    </row>
    <row r="123" spans="1:20" s="279" customFormat="1">
      <c r="A123" s="278"/>
      <c r="B123" s="280"/>
      <c r="C123" s="280"/>
      <c r="D123" s="280"/>
      <c r="E123" s="280"/>
      <c r="F123" s="280"/>
      <c r="G123" s="280"/>
      <c r="H123" s="278"/>
      <c r="I123" s="278"/>
      <c r="J123" s="278"/>
      <c r="K123" s="281"/>
      <c r="L123" s="281"/>
      <c r="M123" s="281"/>
      <c r="N123" s="281"/>
      <c r="R123" s="278"/>
      <c r="S123" s="278"/>
      <c r="T123" s="278"/>
    </row>
    <row r="124" spans="1:20" s="279" customFormat="1">
      <c r="A124" s="278"/>
      <c r="B124" s="280"/>
      <c r="C124" s="280"/>
      <c r="D124" s="280"/>
      <c r="E124" s="280"/>
      <c r="F124" s="280"/>
      <c r="G124" s="280"/>
      <c r="H124" s="278"/>
      <c r="I124" s="278"/>
      <c r="J124" s="278"/>
      <c r="K124" s="281"/>
      <c r="L124" s="281"/>
      <c r="M124" s="281"/>
      <c r="N124" s="281"/>
      <c r="R124" s="278"/>
      <c r="S124" s="278"/>
      <c r="T124" s="278"/>
    </row>
    <row r="125" spans="1:20" s="279" customFormat="1">
      <c r="A125" s="278"/>
      <c r="B125" s="280"/>
      <c r="C125" s="280"/>
      <c r="D125" s="280"/>
      <c r="E125" s="280"/>
      <c r="F125" s="280"/>
      <c r="G125" s="280"/>
      <c r="H125" s="278"/>
      <c r="I125" s="278"/>
      <c r="J125" s="278"/>
      <c r="K125" s="281"/>
      <c r="L125" s="281"/>
      <c r="M125" s="281"/>
      <c r="N125" s="281"/>
      <c r="R125" s="278"/>
      <c r="S125" s="278"/>
      <c r="T125" s="278"/>
    </row>
    <row r="126" spans="1:20" s="279" customFormat="1">
      <c r="A126" s="278"/>
      <c r="B126" s="280"/>
      <c r="C126" s="280"/>
      <c r="D126" s="280"/>
      <c r="E126" s="280"/>
      <c r="F126" s="280"/>
      <c r="G126" s="280"/>
      <c r="H126" s="278"/>
      <c r="I126" s="278"/>
      <c r="J126" s="278"/>
      <c r="K126" s="281"/>
      <c r="L126" s="281"/>
      <c r="M126" s="281"/>
      <c r="N126" s="281"/>
      <c r="R126" s="278"/>
      <c r="S126" s="278"/>
      <c r="T126" s="278"/>
    </row>
    <row r="127" spans="1:20" s="279" customFormat="1">
      <c r="A127" s="278"/>
      <c r="B127" s="280"/>
      <c r="C127" s="280"/>
      <c r="D127" s="280"/>
      <c r="E127" s="280"/>
      <c r="F127" s="280"/>
      <c r="G127" s="280"/>
      <c r="H127" s="278"/>
      <c r="I127" s="278"/>
      <c r="J127" s="278"/>
      <c r="K127" s="281"/>
      <c r="L127" s="281"/>
      <c r="M127" s="281"/>
      <c r="N127" s="281"/>
      <c r="R127" s="278"/>
      <c r="S127" s="278"/>
      <c r="T127" s="278"/>
    </row>
    <row r="128" spans="1:20" s="279" customFormat="1">
      <c r="A128" s="278"/>
      <c r="B128" s="280"/>
      <c r="C128" s="280"/>
      <c r="D128" s="280"/>
      <c r="E128" s="280"/>
      <c r="F128" s="280"/>
      <c r="G128" s="280"/>
      <c r="H128" s="278"/>
      <c r="I128" s="278"/>
      <c r="J128" s="278"/>
      <c r="K128" s="281"/>
      <c r="L128" s="281"/>
      <c r="M128" s="281"/>
      <c r="N128" s="281"/>
      <c r="R128" s="278"/>
      <c r="S128" s="278"/>
      <c r="T128" s="278"/>
    </row>
    <row r="129" spans="1:20" s="279" customFormat="1">
      <c r="A129" s="278"/>
      <c r="B129" s="280"/>
      <c r="C129" s="280"/>
      <c r="D129" s="280"/>
      <c r="E129" s="280"/>
      <c r="F129" s="280"/>
      <c r="G129" s="280"/>
      <c r="H129" s="278"/>
      <c r="I129" s="278"/>
      <c r="J129" s="278"/>
      <c r="K129" s="281"/>
      <c r="L129" s="281"/>
      <c r="M129" s="281"/>
      <c r="N129" s="281"/>
      <c r="R129" s="278"/>
      <c r="S129" s="278"/>
      <c r="T129" s="278"/>
    </row>
    <row r="130" spans="1:20" s="279" customFormat="1">
      <c r="A130" s="278"/>
      <c r="B130" s="280"/>
      <c r="C130" s="280"/>
      <c r="D130" s="280"/>
      <c r="E130" s="280"/>
      <c r="F130" s="280"/>
      <c r="G130" s="280"/>
      <c r="H130" s="278"/>
      <c r="I130" s="278"/>
      <c r="J130" s="278"/>
      <c r="K130" s="281"/>
      <c r="L130" s="281"/>
      <c r="M130" s="281"/>
      <c r="N130" s="281"/>
      <c r="R130" s="278"/>
      <c r="S130" s="278"/>
      <c r="T130" s="278"/>
    </row>
    <row r="131" spans="1:20" s="279" customFormat="1">
      <c r="A131" s="278"/>
      <c r="B131" s="280"/>
      <c r="C131" s="280"/>
      <c r="D131" s="280"/>
      <c r="E131" s="280"/>
      <c r="F131" s="280"/>
      <c r="G131" s="280"/>
      <c r="H131" s="278"/>
      <c r="I131" s="278"/>
      <c r="J131" s="278"/>
      <c r="K131" s="281"/>
      <c r="L131" s="281"/>
      <c r="M131" s="281"/>
      <c r="N131" s="281"/>
      <c r="R131" s="278"/>
      <c r="S131" s="278"/>
      <c r="T131" s="278"/>
    </row>
    <row r="132" spans="1:20" s="279" customFormat="1">
      <c r="A132" s="278"/>
      <c r="B132" s="280"/>
      <c r="C132" s="280"/>
      <c r="D132" s="280"/>
      <c r="E132" s="280"/>
      <c r="F132" s="280"/>
      <c r="G132" s="280"/>
      <c r="H132" s="278"/>
      <c r="I132" s="278"/>
      <c r="J132" s="278"/>
      <c r="K132" s="281"/>
      <c r="L132" s="281"/>
      <c r="M132" s="281"/>
      <c r="N132" s="281"/>
      <c r="R132" s="278"/>
      <c r="S132" s="278"/>
      <c r="T132" s="278"/>
    </row>
    <row r="133" spans="1:20" s="279" customFormat="1">
      <c r="A133" s="278"/>
      <c r="B133" s="280"/>
      <c r="C133" s="280"/>
      <c r="D133" s="280"/>
      <c r="E133" s="280"/>
      <c r="F133" s="280"/>
      <c r="G133" s="280"/>
      <c r="H133" s="278"/>
      <c r="I133" s="278"/>
      <c r="J133" s="278"/>
      <c r="K133" s="281"/>
      <c r="L133" s="281"/>
      <c r="M133" s="281"/>
      <c r="N133" s="281"/>
      <c r="R133" s="278"/>
      <c r="S133" s="278"/>
      <c r="T133" s="278"/>
    </row>
    <row r="134" spans="1:20" s="279" customFormat="1">
      <c r="A134" s="278"/>
      <c r="B134" s="280"/>
      <c r="C134" s="280"/>
      <c r="D134" s="280"/>
      <c r="E134" s="280"/>
      <c r="F134" s="280"/>
      <c r="G134" s="280"/>
      <c r="H134" s="278"/>
      <c r="I134" s="278"/>
      <c r="J134" s="278"/>
      <c r="K134" s="281"/>
      <c r="L134" s="281"/>
      <c r="M134" s="281"/>
      <c r="N134" s="281"/>
      <c r="R134" s="278"/>
      <c r="S134" s="278"/>
      <c r="T134" s="278"/>
    </row>
    <row r="135" spans="1:20" s="279" customFormat="1">
      <c r="A135" s="278"/>
      <c r="B135" s="280"/>
      <c r="C135" s="280"/>
      <c r="D135" s="280"/>
      <c r="E135" s="280"/>
      <c r="F135" s="280"/>
      <c r="G135" s="280"/>
      <c r="H135" s="278"/>
      <c r="I135" s="278"/>
      <c r="J135" s="278"/>
      <c r="K135" s="281"/>
      <c r="L135" s="281"/>
      <c r="M135" s="281"/>
      <c r="N135" s="281"/>
      <c r="R135" s="278"/>
      <c r="S135" s="278"/>
      <c r="T135" s="278"/>
    </row>
    <row r="136" spans="1:20" s="279" customFormat="1">
      <c r="A136" s="278"/>
      <c r="B136" s="280"/>
      <c r="C136" s="280"/>
      <c r="D136" s="280"/>
      <c r="E136" s="280"/>
      <c r="F136" s="280"/>
      <c r="G136" s="280"/>
      <c r="H136" s="278"/>
      <c r="I136" s="278"/>
      <c r="J136" s="278"/>
      <c r="K136" s="281"/>
      <c r="L136" s="281"/>
      <c r="M136" s="281"/>
      <c r="N136" s="281"/>
      <c r="R136" s="278"/>
      <c r="S136" s="278"/>
      <c r="T136" s="278"/>
    </row>
    <row r="137" spans="1:20" s="279" customFormat="1">
      <c r="A137" s="278"/>
      <c r="B137" s="280"/>
      <c r="C137" s="280"/>
      <c r="D137" s="280"/>
      <c r="E137" s="280"/>
      <c r="F137" s="280"/>
      <c r="G137" s="280"/>
      <c r="H137" s="278"/>
      <c r="I137" s="278"/>
      <c r="J137" s="278"/>
      <c r="K137" s="281"/>
      <c r="L137" s="281"/>
      <c r="M137" s="281"/>
      <c r="N137" s="281"/>
      <c r="R137" s="278"/>
      <c r="S137" s="278"/>
      <c r="T137" s="278"/>
    </row>
    <row r="138" spans="1:20" s="279" customFormat="1">
      <c r="A138" s="278"/>
      <c r="B138" s="280"/>
      <c r="C138" s="280"/>
      <c r="D138" s="280"/>
      <c r="E138" s="280"/>
      <c r="F138" s="280"/>
      <c r="G138" s="280"/>
      <c r="H138" s="278"/>
      <c r="I138" s="278"/>
      <c r="J138" s="278"/>
      <c r="K138" s="281"/>
      <c r="L138" s="281"/>
      <c r="M138" s="281"/>
      <c r="N138" s="281"/>
      <c r="R138" s="278"/>
      <c r="S138" s="278"/>
      <c r="T138" s="278"/>
    </row>
    <row r="139" spans="1:20" s="279" customFormat="1">
      <c r="A139" s="278"/>
      <c r="B139" s="280"/>
      <c r="C139" s="280"/>
      <c r="D139" s="280"/>
      <c r="E139" s="280"/>
      <c r="F139" s="280"/>
      <c r="G139" s="280"/>
      <c r="H139" s="278"/>
      <c r="I139" s="278"/>
      <c r="J139" s="278"/>
      <c r="K139" s="281"/>
      <c r="L139" s="281"/>
      <c r="M139" s="281"/>
      <c r="N139" s="281"/>
      <c r="R139" s="278"/>
      <c r="S139" s="278"/>
      <c r="T139" s="278"/>
    </row>
    <row r="140" spans="1:20" s="279" customFormat="1">
      <c r="A140" s="278"/>
      <c r="B140" s="280"/>
      <c r="C140" s="280"/>
      <c r="D140" s="280"/>
      <c r="E140" s="280"/>
      <c r="F140" s="280"/>
      <c r="G140" s="280"/>
      <c r="H140" s="278"/>
      <c r="I140" s="278"/>
      <c r="J140" s="278"/>
      <c r="K140" s="281"/>
      <c r="L140" s="281"/>
      <c r="M140" s="281"/>
      <c r="N140" s="281"/>
      <c r="R140" s="278"/>
      <c r="S140" s="278"/>
      <c r="T140" s="278"/>
    </row>
    <row r="141" spans="1:20" s="279" customFormat="1">
      <c r="A141" s="278"/>
      <c r="B141" s="280"/>
      <c r="C141" s="280"/>
      <c r="D141" s="280"/>
      <c r="E141" s="280"/>
      <c r="F141" s="280"/>
      <c r="G141" s="280"/>
      <c r="H141" s="278"/>
      <c r="I141" s="278"/>
      <c r="J141" s="278"/>
      <c r="K141" s="281"/>
      <c r="L141" s="281"/>
      <c r="M141" s="281"/>
      <c r="N141" s="281"/>
      <c r="R141" s="278"/>
      <c r="S141" s="278"/>
      <c r="T141" s="278"/>
    </row>
    <row r="142" spans="1:20" s="279" customFormat="1">
      <c r="A142" s="278"/>
      <c r="B142" s="280"/>
      <c r="C142" s="280"/>
      <c r="D142" s="280"/>
      <c r="E142" s="280"/>
      <c r="F142" s="280"/>
      <c r="G142" s="280"/>
      <c r="H142" s="278"/>
      <c r="I142" s="278"/>
      <c r="J142" s="278"/>
      <c r="K142" s="281"/>
      <c r="L142" s="281"/>
      <c r="M142" s="281"/>
      <c r="N142" s="281"/>
      <c r="R142" s="278"/>
      <c r="S142" s="278"/>
      <c r="T142" s="278"/>
    </row>
    <row r="143" spans="1:20" s="279" customFormat="1">
      <c r="A143" s="278"/>
      <c r="B143" s="280"/>
      <c r="C143" s="280"/>
      <c r="D143" s="280"/>
      <c r="E143" s="280"/>
      <c r="F143" s="280"/>
      <c r="G143" s="280"/>
      <c r="H143" s="278"/>
      <c r="I143" s="278"/>
      <c r="J143" s="278"/>
      <c r="K143" s="281"/>
      <c r="L143" s="281"/>
      <c r="M143" s="281"/>
      <c r="N143" s="281"/>
      <c r="R143" s="278"/>
      <c r="S143" s="278"/>
      <c r="T143" s="278"/>
    </row>
    <row r="144" spans="1:20" s="279" customFormat="1">
      <c r="A144" s="278"/>
      <c r="B144" s="280"/>
      <c r="C144" s="280"/>
      <c r="D144" s="280"/>
      <c r="E144" s="280"/>
      <c r="F144" s="280"/>
      <c r="G144" s="280"/>
      <c r="H144" s="278"/>
      <c r="I144" s="278"/>
      <c r="J144" s="278"/>
      <c r="K144" s="281"/>
      <c r="L144" s="281"/>
      <c r="M144" s="281"/>
      <c r="N144" s="281"/>
      <c r="R144" s="278"/>
      <c r="S144" s="278"/>
      <c r="T144" s="278"/>
    </row>
    <row r="145" spans="1:20" s="279" customFormat="1">
      <c r="A145" s="278"/>
      <c r="B145" s="280"/>
      <c r="C145" s="280"/>
      <c r="D145" s="280"/>
      <c r="E145" s="280"/>
      <c r="F145" s="280"/>
      <c r="G145" s="280"/>
      <c r="H145" s="278"/>
      <c r="I145" s="278"/>
      <c r="J145" s="278"/>
      <c r="K145" s="281"/>
      <c r="L145" s="281"/>
      <c r="M145" s="281"/>
      <c r="N145" s="281"/>
      <c r="R145" s="278"/>
      <c r="S145" s="278"/>
      <c r="T145" s="278"/>
    </row>
    <row r="146" spans="1:20" s="279" customFormat="1">
      <c r="A146" s="278"/>
      <c r="B146" s="280"/>
      <c r="C146" s="280"/>
      <c r="D146" s="280"/>
      <c r="E146" s="280"/>
      <c r="F146" s="280"/>
      <c r="G146" s="280"/>
      <c r="H146" s="278"/>
      <c r="I146" s="278"/>
      <c r="J146" s="278"/>
      <c r="K146" s="281"/>
      <c r="L146" s="281"/>
      <c r="M146" s="281"/>
      <c r="N146" s="281"/>
      <c r="R146" s="278"/>
      <c r="S146" s="278"/>
      <c r="T146" s="278"/>
    </row>
    <row r="147" spans="1:20" s="279" customFormat="1">
      <c r="A147" s="278"/>
      <c r="B147" s="280"/>
      <c r="C147" s="280"/>
      <c r="D147" s="280"/>
      <c r="E147" s="280"/>
      <c r="F147" s="280"/>
      <c r="G147" s="280"/>
      <c r="H147" s="278"/>
      <c r="I147" s="278"/>
      <c r="J147" s="278"/>
      <c r="K147" s="281"/>
      <c r="L147" s="281"/>
      <c r="M147" s="281"/>
      <c r="N147" s="281"/>
      <c r="R147" s="278"/>
      <c r="S147" s="278"/>
      <c r="T147" s="278"/>
    </row>
    <row r="148" spans="1:20" s="279" customFormat="1">
      <c r="A148" s="278"/>
      <c r="B148" s="280"/>
      <c r="C148" s="280"/>
      <c r="D148" s="280"/>
      <c r="E148" s="280"/>
      <c r="F148" s="280"/>
      <c r="G148" s="280"/>
      <c r="H148" s="278"/>
      <c r="I148" s="278"/>
      <c r="J148" s="278"/>
      <c r="K148" s="281"/>
      <c r="L148" s="281"/>
      <c r="M148" s="281"/>
      <c r="N148" s="281"/>
      <c r="R148" s="278"/>
      <c r="S148" s="278"/>
      <c r="T148" s="278"/>
    </row>
    <row r="149" spans="1:20" s="279" customFormat="1">
      <c r="A149" s="278"/>
      <c r="B149" s="280"/>
      <c r="C149" s="280"/>
      <c r="D149" s="280"/>
      <c r="E149" s="280"/>
      <c r="F149" s="280"/>
      <c r="G149" s="280"/>
      <c r="H149" s="278"/>
      <c r="I149" s="278"/>
      <c r="J149" s="278"/>
      <c r="K149" s="281"/>
      <c r="L149" s="281"/>
      <c r="M149" s="281"/>
      <c r="N149" s="281"/>
      <c r="R149" s="278"/>
      <c r="S149" s="278"/>
      <c r="T149" s="278"/>
    </row>
    <row r="150" spans="1:20" s="279" customFormat="1">
      <c r="A150" s="278"/>
      <c r="B150" s="280"/>
      <c r="C150" s="280"/>
      <c r="D150" s="280"/>
      <c r="E150" s="280"/>
      <c r="F150" s="280"/>
      <c r="G150" s="280"/>
      <c r="H150" s="278"/>
      <c r="I150" s="278"/>
      <c r="J150" s="278"/>
      <c r="K150" s="281"/>
      <c r="L150" s="281"/>
      <c r="M150" s="281"/>
      <c r="N150" s="281"/>
      <c r="R150" s="278"/>
      <c r="S150" s="278"/>
      <c r="T150" s="278"/>
    </row>
    <row r="151" spans="1:20" s="279" customFormat="1">
      <c r="A151" s="278"/>
      <c r="B151" s="280"/>
      <c r="C151" s="280"/>
      <c r="D151" s="280"/>
      <c r="E151" s="280"/>
      <c r="F151" s="280"/>
      <c r="G151" s="280"/>
      <c r="H151" s="278"/>
      <c r="I151" s="278"/>
      <c r="J151" s="278"/>
      <c r="K151" s="281"/>
      <c r="L151" s="281"/>
      <c r="M151" s="281"/>
      <c r="N151" s="281"/>
      <c r="R151" s="278"/>
      <c r="S151" s="278"/>
      <c r="T151" s="278"/>
    </row>
    <row r="152" spans="1:20" s="279" customFormat="1">
      <c r="A152" s="278"/>
      <c r="B152" s="280"/>
      <c r="C152" s="280"/>
      <c r="D152" s="280"/>
      <c r="E152" s="280"/>
      <c r="F152" s="280"/>
      <c r="G152" s="280"/>
      <c r="H152" s="278"/>
      <c r="I152" s="278"/>
      <c r="J152" s="278"/>
      <c r="K152" s="281"/>
      <c r="L152" s="281"/>
      <c r="M152" s="281"/>
      <c r="N152" s="281"/>
      <c r="R152" s="278"/>
      <c r="S152" s="278"/>
      <c r="T152" s="278"/>
    </row>
    <row r="153" spans="1:20" s="279" customFormat="1">
      <c r="A153" s="278"/>
      <c r="B153" s="280"/>
      <c r="C153" s="280"/>
      <c r="D153" s="280"/>
      <c r="E153" s="280"/>
      <c r="F153" s="280"/>
      <c r="G153" s="280"/>
      <c r="H153" s="278"/>
      <c r="I153" s="278"/>
      <c r="J153" s="278"/>
      <c r="K153" s="281"/>
      <c r="L153" s="281"/>
      <c r="M153" s="281"/>
      <c r="N153" s="281"/>
      <c r="R153" s="278"/>
      <c r="S153" s="278"/>
      <c r="T153" s="278"/>
    </row>
    <row r="154" spans="1:20" s="279" customFormat="1">
      <c r="A154" s="278"/>
      <c r="B154" s="280"/>
      <c r="C154" s="280"/>
      <c r="D154" s="280"/>
      <c r="E154" s="280"/>
      <c r="F154" s="280"/>
      <c r="G154" s="280"/>
      <c r="H154" s="278"/>
      <c r="I154" s="278"/>
      <c r="J154" s="278"/>
      <c r="K154" s="281"/>
      <c r="L154" s="281"/>
      <c r="M154" s="281"/>
      <c r="N154" s="281"/>
      <c r="R154" s="278"/>
      <c r="S154" s="278"/>
      <c r="T154" s="278"/>
    </row>
    <row r="155" spans="1:20" s="279" customFormat="1">
      <c r="A155" s="278"/>
      <c r="B155" s="280"/>
      <c r="C155" s="280"/>
      <c r="D155" s="280"/>
      <c r="E155" s="280"/>
      <c r="F155" s="280"/>
      <c r="G155" s="280"/>
      <c r="H155" s="278"/>
      <c r="I155" s="278"/>
      <c r="J155" s="278"/>
      <c r="K155" s="281"/>
      <c r="L155" s="281"/>
      <c r="M155" s="281"/>
      <c r="N155" s="281"/>
      <c r="R155" s="278"/>
      <c r="S155" s="278"/>
      <c r="T155" s="278"/>
    </row>
    <row r="156" spans="1:20" s="279" customFormat="1">
      <c r="A156" s="278"/>
      <c r="B156" s="280"/>
      <c r="C156" s="280"/>
      <c r="D156" s="280"/>
      <c r="E156" s="280"/>
      <c r="F156" s="280"/>
      <c r="G156" s="280"/>
      <c r="H156" s="278"/>
      <c r="I156" s="278"/>
      <c r="J156" s="278"/>
      <c r="K156" s="281"/>
      <c r="L156" s="281"/>
      <c r="M156" s="281"/>
      <c r="N156" s="281"/>
      <c r="R156" s="278"/>
      <c r="S156" s="278"/>
      <c r="T156" s="278"/>
    </row>
    <row r="157" spans="1:20" s="279" customFormat="1">
      <c r="A157" s="278"/>
      <c r="B157" s="280"/>
      <c r="C157" s="280"/>
      <c r="D157" s="280"/>
      <c r="E157" s="280"/>
      <c r="F157" s="280"/>
      <c r="G157" s="280"/>
      <c r="H157" s="278"/>
      <c r="I157" s="278"/>
      <c r="J157" s="278"/>
      <c r="K157" s="281"/>
      <c r="L157" s="281"/>
      <c r="M157" s="281"/>
      <c r="N157" s="281"/>
      <c r="R157" s="278"/>
      <c r="S157" s="278"/>
      <c r="T157" s="278"/>
    </row>
    <row r="158" spans="1:20" s="279" customFormat="1">
      <c r="A158" s="278"/>
      <c r="B158" s="280"/>
      <c r="C158" s="280"/>
      <c r="D158" s="280"/>
      <c r="E158" s="280"/>
      <c r="F158" s="280"/>
      <c r="G158" s="280"/>
      <c r="H158" s="278"/>
      <c r="I158" s="278"/>
      <c r="J158" s="278"/>
      <c r="K158" s="281"/>
      <c r="L158" s="281"/>
      <c r="M158" s="281"/>
      <c r="N158" s="281"/>
      <c r="R158" s="278"/>
      <c r="S158" s="278"/>
      <c r="T158" s="278"/>
    </row>
    <row r="159" spans="1:20" s="279" customFormat="1">
      <c r="A159" s="278"/>
      <c r="B159" s="280"/>
      <c r="C159" s="280"/>
      <c r="D159" s="280"/>
      <c r="E159" s="280"/>
      <c r="F159" s="280"/>
      <c r="G159" s="280"/>
      <c r="H159" s="278"/>
      <c r="I159" s="278"/>
      <c r="J159" s="278"/>
      <c r="K159" s="281"/>
      <c r="L159" s="281"/>
      <c r="M159" s="281"/>
      <c r="N159" s="281"/>
      <c r="R159" s="278"/>
      <c r="S159" s="278"/>
      <c r="T159" s="278"/>
    </row>
    <row r="160" spans="1:20" s="279" customFormat="1">
      <c r="A160" s="278"/>
      <c r="B160" s="280"/>
      <c r="C160" s="280"/>
      <c r="D160" s="280"/>
      <c r="E160" s="280"/>
      <c r="F160" s="280"/>
      <c r="G160" s="280"/>
      <c r="H160" s="278"/>
      <c r="I160" s="278"/>
      <c r="J160" s="278"/>
      <c r="K160" s="281"/>
      <c r="L160" s="281"/>
      <c r="M160" s="281"/>
      <c r="N160" s="281"/>
      <c r="R160" s="278"/>
      <c r="S160" s="278"/>
      <c r="T160" s="278"/>
    </row>
    <row r="161" spans="1:20" s="279" customFormat="1">
      <c r="A161" s="278"/>
      <c r="B161" s="280"/>
      <c r="C161" s="280"/>
      <c r="D161" s="280"/>
      <c r="E161" s="280"/>
      <c r="F161" s="280"/>
      <c r="G161" s="280"/>
      <c r="H161" s="278"/>
      <c r="I161" s="278"/>
      <c r="J161" s="278"/>
      <c r="K161" s="281"/>
      <c r="L161" s="281"/>
      <c r="M161" s="281"/>
      <c r="N161" s="281"/>
      <c r="R161" s="278"/>
      <c r="S161" s="278"/>
      <c r="T161" s="278"/>
    </row>
    <row r="162" spans="1:20" s="279" customFormat="1">
      <c r="A162" s="278"/>
      <c r="B162" s="280"/>
      <c r="C162" s="280"/>
      <c r="D162" s="280"/>
      <c r="E162" s="280"/>
      <c r="F162" s="280"/>
      <c r="G162" s="280"/>
      <c r="H162" s="278"/>
      <c r="I162" s="278"/>
      <c r="J162" s="278"/>
      <c r="K162" s="281"/>
      <c r="L162" s="281"/>
      <c r="M162" s="281"/>
      <c r="N162" s="281"/>
      <c r="R162" s="278"/>
      <c r="S162" s="278"/>
      <c r="T162" s="278"/>
    </row>
    <row r="163" spans="1:20" s="279" customFormat="1">
      <c r="A163" s="278"/>
      <c r="B163" s="280"/>
      <c r="C163" s="280"/>
      <c r="D163" s="280"/>
      <c r="E163" s="280"/>
      <c r="F163" s="280"/>
      <c r="G163" s="280"/>
      <c r="H163" s="278"/>
      <c r="I163" s="278"/>
      <c r="J163" s="278"/>
      <c r="K163" s="281"/>
      <c r="L163" s="281"/>
      <c r="M163" s="281"/>
      <c r="N163" s="281"/>
      <c r="R163" s="278"/>
      <c r="S163" s="278"/>
      <c r="T163" s="278"/>
    </row>
    <row r="164" spans="1:20" s="279" customFormat="1">
      <c r="A164" s="278"/>
      <c r="B164" s="280"/>
      <c r="C164" s="280"/>
      <c r="D164" s="280"/>
      <c r="E164" s="280"/>
      <c r="F164" s="280"/>
      <c r="G164" s="280"/>
      <c r="H164" s="278"/>
      <c r="I164" s="278"/>
      <c r="J164" s="278"/>
      <c r="K164" s="281"/>
      <c r="L164" s="281"/>
      <c r="M164" s="281"/>
      <c r="N164" s="281"/>
      <c r="R164" s="278"/>
      <c r="S164" s="278"/>
      <c r="T164" s="278"/>
    </row>
    <row r="165" spans="1:20" s="279" customFormat="1">
      <c r="A165" s="278"/>
      <c r="B165" s="280"/>
      <c r="C165" s="280"/>
      <c r="D165" s="280"/>
      <c r="E165" s="280"/>
      <c r="F165" s="280"/>
      <c r="G165" s="280"/>
      <c r="H165" s="278"/>
      <c r="I165" s="278"/>
      <c r="J165" s="278"/>
      <c r="K165" s="281"/>
      <c r="L165" s="281"/>
      <c r="M165" s="281"/>
      <c r="N165" s="281"/>
      <c r="R165" s="278"/>
      <c r="S165" s="278"/>
      <c r="T165" s="278"/>
    </row>
    <row r="166" spans="1:20" s="279" customFormat="1">
      <c r="A166" s="278"/>
      <c r="B166" s="280"/>
      <c r="C166" s="280"/>
      <c r="D166" s="280"/>
      <c r="E166" s="280"/>
      <c r="F166" s="280"/>
      <c r="G166" s="280"/>
      <c r="H166" s="278"/>
      <c r="I166" s="278"/>
      <c r="J166" s="278"/>
      <c r="K166" s="281"/>
      <c r="L166" s="281"/>
      <c r="M166" s="281"/>
      <c r="N166" s="281"/>
      <c r="R166" s="278"/>
      <c r="S166" s="278"/>
      <c r="T166" s="278"/>
    </row>
    <row r="167" spans="1:20" s="279" customFormat="1">
      <c r="A167" s="278"/>
      <c r="B167" s="280"/>
      <c r="C167" s="280"/>
      <c r="D167" s="280"/>
      <c r="E167" s="280"/>
      <c r="F167" s="280"/>
      <c r="G167" s="280"/>
      <c r="H167" s="278"/>
      <c r="I167" s="278"/>
      <c r="J167" s="278"/>
      <c r="K167" s="281"/>
      <c r="L167" s="281"/>
      <c r="M167" s="281"/>
      <c r="N167" s="281"/>
      <c r="R167" s="278"/>
      <c r="S167" s="278"/>
      <c r="T167" s="278"/>
    </row>
    <row r="168" spans="1:20" s="279" customFormat="1">
      <c r="A168" s="278"/>
      <c r="B168" s="280"/>
      <c r="C168" s="280"/>
      <c r="D168" s="280"/>
      <c r="E168" s="280"/>
      <c r="F168" s="280"/>
      <c r="G168" s="280"/>
      <c r="H168" s="278"/>
      <c r="I168" s="278"/>
      <c r="J168" s="278"/>
      <c r="K168" s="281"/>
      <c r="L168" s="281"/>
      <c r="M168" s="281"/>
      <c r="N168" s="281"/>
      <c r="R168" s="278"/>
      <c r="S168" s="278"/>
      <c r="T168" s="278"/>
    </row>
    <row r="169" spans="1:20" s="279" customFormat="1">
      <c r="A169" s="278"/>
      <c r="B169" s="280"/>
      <c r="C169" s="280"/>
      <c r="D169" s="280"/>
      <c r="E169" s="280"/>
      <c r="F169" s="280"/>
      <c r="G169" s="280"/>
      <c r="H169" s="278"/>
      <c r="I169" s="278"/>
      <c r="J169" s="278"/>
      <c r="K169" s="281"/>
      <c r="L169" s="281"/>
      <c r="M169" s="281"/>
      <c r="N169" s="281"/>
      <c r="R169" s="278"/>
      <c r="S169" s="278"/>
      <c r="T169" s="278"/>
    </row>
    <row r="170" spans="1:20" s="279" customFormat="1">
      <c r="A170" s="278"/>
      <c r="B170" s="280"/>
      <c r="C170" s="280"/>
      <c r="D170" s="280"/>
      <c r="E170" s="280"/>
      <c r="F170" s="280"/>
      <c r="G170" s="280"/>
      <c r="H170" s="278"/>
      <c r="I170" s="278"/>
      <c r="J170" s="278"/>
      <c r="K170" s="281"/>
      <c r="L170" s="281"/>
      <c r="M170" s="281"/>
      <c r="N170" s="281"/>
      <c r="R170" s="278"/>
      <c r="S170" s="278"/>
      <c r="T170" s="278"/>
    </row>
    <row r="171" spans="1:20" s="279" customFormat="1">
      <c r="A171" s="278"/>
      <c r="B171" s="280"/>
      <c r="C171" s="280"/>
      <c r="D171" s="280"/>
      <c r="E171" s="280"/>
      <c r="F171" s="280"/>
      <c r="G171" s="280"/>
      <c r="H171" s="278"/>
      <c r="I171" s="278"/>
      <c r="J171" s="278"/>
      <c r="K171" s="281"/>
      <c r="L171" s="281"/>
      <c r="M171" s="281"/>
      <c r="N171" s="281"/>
      <c r="R171" s="278"/>
      <c r="S171" s="278"/>
      <c r="T171" s="278"/>
    </row>
    <row r="172" spans="1:20" s="279" customFormat="1">
      <c r="A172" s="278"/>
      <c r="B172" s="280"/>
      <c r="C172" s="280"/>
      <c r="D172" s="280"/>
      <c r="E172" s="280"/>
      <c r="F172" s="280"/>
      <c r="G172" s="280"/>
      <c r="H172" s="278"/>
      <c r="I172" s="278"/>
      <c r="J172" s="278"/>
      <c r="K172" s="281"/>
      <c r="L172" s="281"/>
      <c r="M172" s="281"/>
      <c r="N172" s="281"/>
      <c r="R172" s="278"/>
      <c r="S172" s="278"/>
      <c r="T172" s="278"/>
    </row>
    <row r="173" spans="1:20" s="279" customFormat="1">
      <c r="A173" s="278"/>
      <c r="B173" s="280"/>
      <c r="C173" s="280"/>
      <c r="D173" s="280"/>
      <c r="E173" s="280"/>
      <c r="F173" s="280"/>
      <c r="G173" s="280"/>
      <c r="H173" s="278"/>
      <c r="I173" s="278"/>
      <c r="J173" s="278"/>
      <c r="K173" s="281"/>
      <c r="L173" s="281"/>
      <c r="M173" s="281"/>
      <c r="N173" s="281"/>
      <c r="R173" s="278"/>
      <c r="S173" s="278"/>
      <c r="T173" s="278"/>
    </row>
    <row r="174" spans="1:20" s="279" customFormat="1">
      <c r="A174" s="278"/>
      <c r="B174" s="280"/>
      <c r="C174" s="280"/>
      <c r="D174" s="280"/>
      <c r="E174" s="280"/>
      <c r="F174" s="280"/>
      <c r="G174" s="280"/>
      <c r="H174" s="278"/>
      <c r="I174" s="278"/>
      <c r="J174" s="278"/>
      <c r="K174" s="281"/>
      <c r="L174" s="281"/>
      <c r="M174" s="281"/>
      <c r="N174" s="281"/>
      <c r="R174" s="278"/>
      <c r="S174" s="278"/>
      <c r="T174" s="278"/>
    </row>
    <row r="175" spans="1:20" s="279" customFormat="1">
      <c r="A175" s="278"/>
      <c r="B175" s="280"/>
      <c r="C175" s="280"/>
      <c r="D175" s="280"/>
      <c r="E175" s="280"/>
      <c r="F175" s="280"/>
      <c r="G175" s="280"/>
      <c r="H175" s="278"/>
      <c r="I175" s="278"/>
      <c r="J175" s="278"/>
      <c r="K175" s="281"/>
      <c r="L175" s="281"/>
      <c r="M175" s="281"/>
      <c r="N175" s="281"/>
      <c r="R175" s="278"/>
      <c r="S175" s="278"/>
      <c r="T175" s="278"/>
    </row>
    <row r="176" spans="1:20" s="279" customFormat="1">
      <c r="A176" s="278"/>
      <c r="B176" s="280"/>
      <c r="C176" s="280"/>
      <c r="D176" s="280"/>
      <c r="E176" s="280"/>
      <c r="F176" s="280"/>
      <c r="G176" s="280"/>
      <c r="H176" s="278"/>
      <c r="I176" s="278"/>
      <c r="J176" s="278"/>
      <c r="K176" s="281"/>
      <c r="L176" s="281"/>
      <c r="M176" s="281"/>
      <c r="N176" s="281"/>
      <c r="R176" s="278"/>
      <c r="S176" s="278"/>
      <c r="T176" s="278"/>
    </row>
    <row r="177" spans="1:20" s="279" customFormat="1">
      <c r="A177" s="278"/>
      <c r="B177" s="280"/>
      <c r="C177" s="280"/>
      <c r="D177" s="280"/>
      <c r="E177" s="280"/>
      <c r="F177" s="280"/>
      <c r="G177" s="280"/>
      <c r="H177" s="278"/>
      <c r="I177" s="278"/>
      <c r="J177" s="278"/>
      <c r="K177" s="281"/>
      <c r="L177" s="281"/>
      <c r="M177" s="281"/>
      <c r="N177" s="281"/>
      <c r="R177" s="278"/>
      <c r="S177" s="278"/>
      <c r="T177" s="278"/>
    </row>
    <row r="178" spans="1:20" s="279" customFormat="1">
      <c r="A178" s="278"/>
      <c r="B178" s="280"/>
      <c r="C178" s="280"/>
      <c r="D178" s="280"/>
      <c r="E178" s="280"/>
      <c r="F178" s="280"/>
      <c r="G178" s="280"/>
      <c r="H178" s="278"/>
      <c r="I178" s="278"/>
      <c r="J178" s="278"/>
      <c r="K178" s="281"/>
      <c r="L178" s="281"/>
      <c r="M178" s="281"/>
      <c r="N178" s="281"/>
      <c r="R178" s="278"/>
      <c r="S178" s="278"/>
      <c r="T178" s="278"/>
    </row>
    <row r="179" spans="1:20" s="279" customFormat="1">
      <c r="A179" s="278"/>
      <c r="B179" s="280"/>
      <c r="C179" s="280"/>
      <c r="D179" s="280"/>
      <c r="E179" s="280"/>
      <c r="F179" s="280"/>
      <c r="G179" s="280"/>
      <c r="H179" s="278"/>
      <c r="I179" s="278"/>
      <c r="J179" s="278"/>
      <c r="K179" s="281"/>
      <c r="L179" s="281"/>
      <c r="M179" s="281"/>
      <c r="N179" s="281"/>
      <c r="R179" s="278"/>
      <c r="S179" s="278"/>
      <c r="T179" s="278"/>
    </row>
    <row r="180" spans="1:20" s="279" customFormat="1">
      <c r="A180" s="278"/>
      <c r="B180" s="280"/>
      <c r="C180" s="280"/>
      <c r="D180" s="280"/>
      <c r="E180" s="280"/>
      <c r="F180" s="280"/>
      <c r="G180" s="280"/>
      <c r="H180" s="278"/>
      <c r="I180" s="278"/>
      <c r="J180" s="278"/>
      <c r="K180" s="281"/>
      <c r="L180" s="281"/>
      <c r="M180" s="281"/>
      <c r="N180" s="281"/>
      <c r="R180" s="278"/>
      <c r="S180" s="278"/>
      <c r="T180" s="278"/>
    </row>
    <row r="181" spans="1:20" s="279" customFormat="1">
      <c r="A181" s="278"/>
      <c r="B181" s="280"/>
      <c r="C181" s="280"/>
      <c r="D181" s="280"/>
      <c r="E181" s="280"/>
      <c r="F181" s="280"/>
      <c r="G181" s="280"/>
      <c r="H181" s="278"/>
      <c r="I181" s="278"/>
      <c r="J181" s="278"/>
      <c r="K181" s="281"/>
      <c r="L181" s="281"/>
      <c r="M181" s="281"/>
      <c r="N181" s="281"/>
      <c r="R181" s="278"/>
      <c r="S181" s="278"/>
      <c r="T181" s="278"/>
    </row>
    <row r="182" spans="1:20" s="279" customFormat="1">
      <c r="A182" s="278"/>
      <c r="B182" s="280"/>
      <c r="C182" s="280"/>
      <c r="D182" s="280"/>
      <c r="E182" s="280"/>
      <c r="F182" s="280"/>
      <c r="G182" s="280"/>
      <c r="H182" s="278"/>
      <c r="I182" s="278"/>
      <c r="J182" s="278"/>
      <c r="K182" s="281"/>
      <c r="L182" s="281"/>
      <c r="M182" s="281"/>
      <c r="N182" s="281"/>
      <c r="R182" s="278"/>
      <c r="S182" s="278"/>
      <c r="T182" s="278"/>
    </row>
    <row r="183" spans="1:20" s="279" customFormat="1">
      <c r="A183" s="278"/>
      <c r="B183" s="280"/>
      <c r="C183" s="280"/>
      <c r="D183" s="280"/>
      <c r="E183" s="280"/>
      <c r="F183" s="280"/>
      <c r="G183" s="280"/>
      <c r="H183" s="278"/>
      <c r="I183" s="278"/>
      <c r="J183" s="278"/>
      <c r="K183" s="281"/>
      <c r="L183" s="281"/>
      <c r="M183" s="281"/>
      <c r="N183" s="281"/>
      <c r="R183" s="278"/>
      <c r="S183" s="278"/>
      <c r="T183" s="278"/>
    </row>
    <row r="184" spans="1:20" s="279" customFormat="1">
      <c r="A184" s="278"/>
      <c r="B184" s="280"/>
      <c r="C184" s="280"/>
      <c r="D184" s="280"/>
      <c r="E184" s="280"/>
      <c r="F184" s="280"/>
      <c r="G184" s="280"/>
      <c r="H184" s="278"/>
      <c r="I184" s="278"/>
      <c r="J184" s="278"/>
      <c r="K184" s="281"/>
      <c r="L184" s="281"/>
      <c r="M184" s="281"/>
      <c r="N184" s="281"/>
      <c r="R184" s="278"/>
      <c r="S184" s="278"/>
      <c r="T184" s="278"/>
    </row>
    <row r="185" spans="1:20" s="279" customFormat="1">
      <c r="A185" s="278"/>
      <c r="B185" s="280"/>
      <c r="C185" s="280"/>
      <c r="D185" s="280"/>
      <c r="E185" s="280"/>
      <c r="F185" s="280"/>
      <c r="G185" s="280"/>
      <c r="H185" s="278"/>
      <c r="I185" s="278"/>
      <c r="J185" s="278"/>
      <c r="K185" s="281"/>
      <c r="L185" s="281"/>
      <c r="M185" s="281"/>
      <c r="N185" s="281"/>
      <c r="R185" s="278"/>
      <c r="S185" s="278"/>
      <c r="T185" s="278"/>
    </row>
    <row r="186" spans="1:20" s="279" customFormat="1">
      <c r="A186" s="278"/>
      <c r="B186" s="280"/>
      <c r="C186" s="280"/>
      <c r="D186" s="280"/>
      <c r="E186" s="280"/>
      <c r="F186" s="280"/>
      <c r="G186" s="280"/>
      <c r="H186" s="278"/>
      <c r="I186" s="278"/>
      <c r="J186" s="278"/>
      <c r="K186" s="281"/>
      <c r="L186" s="281"/>
      <c r="M186" s="281"/>
      <c r="N186" s="281"/>
      <c r="R186" s="278"/>
      <c r="S186" s="278"/>
      <c r="T186" s="278"/>
    </row>
    <row r="187" spans="1:20" s="279" customFormat="1">
      <c r="A187" s="278"/>
      <c r="B187" s="280"/>
      <c r="C187" s="280"/>
      <c r="D187" s="280"/>
      <c r="E187" s="280"/>
      <c r="F187" s="280"/>
      <c r="G187" s="280"/>
      <c r="H187" s="278"/>
      <c r="I187" s="278"/>
      <c r="J187" s="278"/>
      <c r="K187" s="281"/>
      <c r="L187" s="281"/>
      <c r="M187" s="281"/>
      <c r="N187" s="281"/>
      <c r="R187" s="278"/>
      <c r="S187" s="278"/>
      <c r="T187" s="278"/>
    </row>
    <row r="188" spans="1:20" s="279" customFormat="1">
      <c r="A188" s="278"/>
      <c r="B188" s="280"/>
      <c r="C188" s="280"/>
      <c r="D188" s="280"/>
      <c r="E188" s="280"/>
      <c r="F188" s="280"/>
      <c r="G188" s="280"/>
      <c r="H188" s="278"/>
      <c r="I188" s="278"/>
      <c r="J188" s="278"/>
      <c r="K188" s="281"/>
      <c r="L188" s="281"/>
      <c r="M188" s="281"/>
      <c r="N188" s="281"/>
      <c r="R188" s="278"/>
      <c r="S188" s="278"/>
      <c r="T188" s="278"/>
    </row>
    <row r="189" spans="1:20" s="279" customFormat="1">
      <c r="A189" s="278"/>
      <c r="B189" s="280"/>
      <c r="C189" s="280"/>
      <c r="D189" s="280"/>
      <c r="E189" s="280"/>
      <c r="F189" s="280"/>
      <c r="G189" s="280"/>
      <c r="H189" s="278"/>
      <c r="I189" s="278"/>
      <c r="J189" s="278"/>
      <c r="K189" s="281"/>
      <c r="L189" s="281"/>
      <c r="M189" s="281"/>
      <c r="N189" s="281"/>
      <c r="R189" s="278"/>
      <c r="S189" s="278"/>
      <c r="T189" s="278"/>
    </row>
    <row r="190" spans="1:20" s="279" customFormat="1">
      <c r="A190" s="278"/>
      <c r="B190" s="280"/>
      <c r="C190" s="280"/>
      <c r="D190" s="280"/>
      <c r="E190" s="280"/>
      <c r="F190" s="280"/>
      <c r="G190" s="280"/>
      <c r="H190" s="278"/>
      <c r="I190" s="278"/>
      <c r="J190" s="278"/>
      <c r="K190" s="281"/>
      <c r="L190" s="281"/>
      <c r="M190" s="281"/>
      <c r="N190" s="281"/>
      <c r="R190" s="278"/>
      <c r="S190" s="278"/>
      <c r="T190" s="278"/>
    </row>
    <row r="191" spans="1:20" s="279" customFormat="1">
      <c r="A191" s="278"/>
      <c r="B191" s="280"/>
      <c r="C191" s="280"/>
      <c r="D191" s="280"/>
      <c r="E191" s="280"/>
      <c r="F191" s="280"/>
      <c r="G191" s="280"/>
      <c r="H191" s="278"/>
      <c r="I191" s="278"/>
      <c r="J191" s="278"/>
      <c r="K191" s="281"/>
      <c r="L191" s="281"/>
      <c r="M191" s="281"/>
      <c r="N191" s="281"/>
      <c r="R191" s="278"/>
      <c r="S191" s="278"/>
      <c r="T191" s="278"/>
    </row>
    <row r="192" spans="1:20" s="279" customFormat="1">
      <c r="A192" s="278"/>
      <c r="B192" s="280"/>
      <c r="C192" s="280"/>
      <c r="D192" s="280"/>
      <c r="E192" s="280"/>
      <c r="F192" s="280"/>
      <c r="G192" s="280"/>
      <c r="H192" s="278"/>
      <c r="I192" s="278"/>
      <c r="J192" s="278"/>
      <c r="K192" s="281"/>
      <c r="L192" s="281"/>
      <c r="M192" s="281"/>
      <c r="N192" s="281"/>
      <c r="R192" s="278"/>
      <c r="S192" s="278"/>
      <c r="T192" s="278"/>
    </row>
    <row r="193" spans="1:20" s="279" customFormat="1">
      <c r="A193" s="278"/>
      <c r="B193" s="280"/>
      <c r="C193" s="280"/>
      <c r="D193" s="280"/>
      <c r="E193" s="280"/>
      <c r="F193" s="280"/>
      <c r="G193" s="280"/>
      <c r="H193" s="278"/>
      <c r="I193" s="278"/>
      <c r="J193" s="278"/>
      <c r="K193" s="281"/>
      <c r="L193" s="281"/>
      <c r="M193" s="281"/>
      <c r="N193" s="281"/>
      <c r="R193" s="278"/>
      <c r="S193" s="278"/>
      <c r="T193" s="278"/>
    </row>
    <row r="194" spans="1:20" s="279" customFormat="1">
      <c r="A194" s="278"/>
      <c r="B194" s="280"/>
      <c r="C194" s="280"/>
      <c r="D194" s="280"/>
      <c r="E194" s="280"/>
      <c r="F194" s="280"/>
      <c r="G194" s="280"/>
      <c r="H194" s="278"/>
      <c r="I194" s="278"/>
      <c r="J194" s="278"/>
      <c r="K194" s="281"/>
      <c r="L194" s="281"/>
      <c r="M194" s="281"/>
      <c r="N194" s="281"/>
      <c r="R194" s="278"/>
      <c r="S194" s="278"/>
      <c r="T194" s="278"/>
    </row>
    <row r="195" spans="1:20" s="279" customFormat="1">
      <c r="A195" s="278"/>
      <c r="B195" s="280"/>
      <c r="C195" s="280"/>
      <c r="D195" s="280"/>
      <c r="E195" s="280"/>
      <c r="F195" s="280"/>
      <c r="G195" s="280"/>
      <c r="H195" s="278"/>
      <c r="I195" s="278"/>
      <c r="J195" s="278"/>
      <c r="K195" s="281"/>
      <c r="L195" s="281"/>
      <c r="M195" s="281"/>
      <c r="N195" s="281"/>
      <c r="R195" s="278"/>
      <c r="S195" s="278"/>
      <c r="T195" s="278"/>
    </row>
    <row r="196" spans="1:20" s="279" customFormat="1">
      <c r="A196" s="278"/>
      <c r="B196" s="280"/>
      <c r="C196" s="280"/>
      <c r="D196" s="280"/>
      <c r="E196" s="280"/>
      <c r="F196" s="280"/>
      <c r="G196" s="280"/>
      <c r="H196" s="278"/>
      <c r="I196" s="278"/>
      <c r="J196" s="278"/>
      <c r="K196" s="281"/>
      <c r="L196" s="281"/>
      <c r="M196" s="281"/>
      <c r="N196" s="281"/>
      <c r="R196" s="278"/>
      <c r="S196" s="278"/>
      <c r="T196" s="278"/>
    </row>
    <row r="197" spans="1:20" s="279" customFormat="1">
      <c r="A197" s="278"/>
      <c r="B197" s="280"/>
      <c r="C197" s="280"/>
      <c r="D197" s="280"/>
      <c r="E197" s="280"/>
      <c r="F197" s="280"/>
      <c r="G197" s="280"/>
      <c r="H197" s="278"/>
      <c r="I197" s="278"/>
      <c r="J197" s="278"/>
      <c r="K197" s="281"/>
      <c r="L197" s="281"/>
      <c r="M197" s="281"/>
      <c r="N197" s="281"/>
      <c r="R197" s="278"/>
      <c r="S197" s="278"/>
      <c r="T197" s="278"/>
    </row>
    <row r="198" spans="1:20" s="279" customFormat="1">
      <c r="A198" s="278"/>
      <c r="B198" s="280"/>
      <c r="C198" s="280"/>
      <c r="D198" s="280"/>
      <c r="E198" s="280"/>
      <c r="F198" s="280"/>
      <c r="G198" s="280"/>
      <c r="H198" s="278"/>
      <c r="I198" s="278"/>
      <c r="J198" s="278"/>
      <c r="K198" s="281"/>
      <c r="L198" s="281"/>
      <c r="M198" s="281"/>
      <c r="N198" s="281"/>
      <c r="R198" s="278"/>
      <c r="S198" s="278"/>
      <c r="T198" s="278"/>
    </row>
    <row r="199" spans="1:20" s="279" customFormat="1">
      <c r="A199" s="278"/>
      <c r="B199" s="280"/>
      <c r="C199" s="280"/>
      <c r="D199" s="280"/>
      <c r="E199" s="280"/>
      <c r="F199" s="280"/>
      <c r="G199" s="280"/>
      <c r="H199" s="278"/>
      <c r="I199" s="278"/>
      <c r="J199" s="278"/>
      <c r="K199" s="281"/>
      <c r="L199" s="281"/>
      <c r="M199" s="281"/>
      <c r="N199" s="281"/>
      <c r="R199" s="278"/>
      <c r="S199" s="278"/>
      <c r="T199" s="278"/>
    </row>
    <row r="200" spans="1:20" s="279" customFormat="1">
      <c r="A200" s="278"/>
      <c r="B200" s="280"/>
      <c r="C200" s="280"/>
      <c r="D200" s="280"/>
      <c r="E200" s="280"/>
      <c r="F200" s="280"/>
      <c r="G200" s="280"/>
      <c r="H200" s="278"/>
      <c r="I200" s="278"/>
      <c r="J200" s="278"/>
      <c r="K200" s="281"/>
      <c r="L200" s="281"/>
      <c r="M200" s="281"/>
      <c r="N200" s="281"/>
      <c r="R200" s="278"/>
      <c r="S200" s="278"/>
      <c r="T200" s="278"/>
    </row>
    <row r="201" spans="1:20" s="279" customFormat="1">
      <c r="A201" s="278"/>
      <c r="B201" s="280"/>
      <c r="C201" s="280"/>
      <c r="D201" s="280"/>
      <c r="E201" s="280"/>
      <c r="F201" s="280"/>
      <c r="G201" s="280"/>
      <c r="H201" s="278"/>
      <c r="I201" s="278"/>
      <c r="J201" s="278"/>
      <c r="K201" s="281"/>
      <c r="L201" s="281"/>
      <c r="M201" s="281"/>
      <c r="N201" s="281"/>
      <c r="R201" s="278"/>
      <c r="S201" s="278"/>
      <c r="T201" s="278"/>
    </row>
    <row r="202" spans="1:20" s="279" customFormat="1">
      <c r="A202" s="278"/>
      <c r="B202" s="280"/>
      <c r="C202" s="280"/>
      <c r="D202" s="280"/>
      <c r="E202" s="280"/>
      <c r="F202" s="280"/>
      <c r="G202" s="280"/>
      <c r="H202" s="278"/>
      <c r="I202" s="278"/>
      <c r="J202" s="278"/>
      <c r="K202" s="281"/>
      <c r="L202" s="281"/>
      <c r="M202" s="281"/>
      <c r="N202" s="281"/>
      <c r="R202" s="278"/>
      <c r="S202" s="278"/>
      <c r="T202" s="278"/>
    </row>
    <row r="203" spans="1:20" s="279" customFormat="1">
      <c r="A203" s="278"/>
      <c r="B203" s="280"/>
      <c r="C203" s="280"/>
      <c r="D203" s="280"/>
      <c r="E203" s="280"/>
      <c r="F203" s="280"/>
      <c r="G203" s="280"/>
      <c r="H203" s="278"/>
      <c r="I203" s="278"/>
      <c r="J203" s="278"/>
      <c r="K203" s="281"/>
      <c r="L203" s="281"/>
      <c r="M203" s="281"/>
      <c r="N203" s="281"/>
      <c r="R203" s="278"/>
      <c r="S203" s="278"/>
      <c r="T203" s="278"/>
    </row>
    <row r="204" spans="1:20" s="279" customFormat="1">
      <c r="A204" s="278"/>
      <c r="B204" s="280"/>
      <c r="C204" s="280"/>
      <c r="D204" s="280"/>
      <c r="E204" s="280"/>
      <c r="F204" s="280"/>
      <c r="G204" s="280"/>
      <c r="H204" s="278"/>
      <c r="I204" s="278"/>
      <c r="J204" s="278"/>
      <c r="K204" s="281"/>
      <c r="L204" s="281"/>
      <c r="M204" s="281"/>
      <c r="N204" s="281"/>
      <c r="R204" s="278"/>
      <c r="S204" s="278"/>
      <c r="T204" s="278"/>
    </row>
    <row r="205" spans="1:20" s="279" customFormat="1">
      <c r="A205" s="278"/>
      <c r="B205" s="280"/>
      <c r="C205" s="280"/>
      <c r="D205" s="280"/>
      <c r="E205" s="280"/>
      <c r="F205" s="280"/>
      <c r="G205" s="280"/>
      <c r="H205" s="278"/>
      <c r="I205" s="278"/>
      <c r="J205" s="278"/>
      <c r="K205" s="281"/>
      <c r="L205" s="281"/>
      <c r="M205" s="281"/>
      <c r="N205" s="281"/>
      <c r="R205" s="278"/>
      <c r="S205" s="278"/>
      <c r="T205" s="278"/>
    </row>
    <row r="206" spans="1:20" s="279" customFormat="1">
      <c r="A206" s="278"/>
      <c r="B206" s="280"/>
      <c r="C206" s="280"/>
      <c r="D206" s="280"/>
      <c r="E206" s="280"/>
      <c r="F206" s="280"/>
      <c r="G206" s="280"/>
      <c r="H206" s="278"/>
      <c r="I206" s="278"/>
      <c r="J206" s="278"/>
      <c r="K206" s="281"/>
      <c r="L206" s="281"/>
      <c r="M206" s="281"/>
      <c r="N206" s="281"/>
      <c r="R206" s="278"/>
      <c r="S206" s="278"/>
      <c r="T206" s="278"/>
    </row>
    <row r="207" spans="1:20" s="279" customFormat="1">
      <c r="A207" s="278"/>
      <c r="B207" s="280"/>
      <c r="C207" s="280"/>
      <c r="D207" s="280"/>
      <c r="E207" s="280"/>
      <c r="F207" s="280"/>
      <c r="G207" s="280"/>
      <c r="H207" s="278"/>
      <c r="I207" s="278"/>
      <c r="J207" s="278"/>
      <c r="K207" s="281"/>
      <c r="L207" s="281"/>
      <c r="M207" s="281"/>
      <c r="N207" s="281"/>
      <c r="R207" s="278"/>
      <c r="S207" s="278"/>
      <c r="T207" s="278"/>
    </row>
    <row r="208" spans="1:20" s="279" customFormat="1">
      <c r="A208" s="278"/>
      <c r="B208" s="280"/>
      <c r="C208" s="280"/>
      <c r="D208" s="280"/>
      <c r="E208" s="280"/>
      <c r="F208" s="280"/>
      <c r="G208" s="280"/>
      <c r="H208" s="278"/>
      <c r="I208" s="278"/>
      <c r="J208" s="278"/>
      <c r="K208" s="281"/>
      <c r="L208" s="281"/>
      <c r="M208" s="281"/>
      <c r="N208" s="281"/>
      <c r="R208" s="278"/>
      <c r="S208" s="278"/>
      <c r="T208" s="278"/>
    </row>
    <row r="209" spans="1:20" s="279" customFormat="1">
      <c r="A209" s="278"/>
      <c r="B209" s="280"/>
      <c r="C209" s="280"/>
      <c r="D209" s="280"/>
      <c r="E209" s="280"/>
      <c r="F209" s="280"/>
      <c r="G209" s="280"/>
      <c r="H209" s="278"/>
      <c r="I209" s="278"/>
      <c r="J209" s="278"/>
      <c r="K209" s="281"/>
      <c r="L209" s="281"/>
      <c r="M209" s="281"/>
      <c r="N209" s="281"/>
      <c r="R209" s="278"/>
      <c r="S209" s="278"/>
      <c r="T209" s="278"/>
    </row>
    <row r="210" spans="1:20" s="279" customFormat="1">
      <c r="A210" s="278"/>
      <c r="B210" s="280"/>
      <c r="C210" s="280"/>
      <c r="D210" s="280"/>
      <c r="E210" s="280"/>
      <c r="F210" s="280"/>
      <c r="G210" s="280"/>
      <c r="H210" s="278"/>
      <c r="I210" s="278"/>
      <c r="J210" s="278"/>
      <c r="K210" s="281"/>
      <c r="L210" s="281"/>
      <c r="M210" s="281"/>
      <c r="N210" s="281"/>
      <c r="R210" s="278"/>
      <c r="S210" s="278"/>
      <c r="T210" s="278"/>
    </row>
    <row r="211" spans="1:20" s="279" customFormat="1">
      <c r="A211" s="278"/>
      <c r="B211" s="280"/>
      <c r="C211" s="280"/>
      <c r="D211" s="280"/>
      <c r="E211" s="280"/>
      <c r="F211" s="280"/>
      <c r="G211" s="280"/>
      <c r="H211" s="278"/>
      <c r="I211" s="278"/>
      <c r="J211" s="278"/>
      <c r="K211" s="281"/>
      <c r="L211" s="281"/>
      <c r="M211" s="281"/>
      <c r="N211" s="281"/>
      <c r="R211" s="278"/>
      <c r="S211" s="278"/>
      <c r="T211" s="278"/>
    </row>
    <row r="212" spans="1:20" s="279" customFormat="1">
      <c r="A212" s="278"/>
      <c r="B212" s="280"/>
      <c r="C212" s="280"/>
      <c r="D212" s="280"/>
      <c r="E212" s="280"/>
      <c r="F212" s="280"/>
      <c r="G212" s="280"/>
      <c r="H212" s="278"/>
      <c r="I212" s="278"/>
      <c r="J212" s="278"/>
      <c r="K212" s="281"/>
      <c r="L212" s="281"/>
      <c r="M212" s="281"/>
      <c r="N212" s="281"/>
      <c r="R212" s="278"/>
      <c r="S212" s="278"/>
      <c r="T212" s="278"/>
    </row>
    <row r="213" spans="1:20" s="279" customFormat="1">
      <c r="A213" s="278"/>
      <c r="B213" s="280"/>
      <c r="C213" s="280"/>
      <c r="D213" s="280"/>
      <c r="E213" s="280"/>
      <c r="F213" s="280"/>
      <c r="G213" s="280"/>
      <c r="H213" s="278"/>
      <c r="I213" s="278"/>
      <c r="J213" s="278"/>
      <c r="K213" s="281"/>
      <c r="L213" s="281"/>
      <c r="M213" s="281"/>
      <c r="N213" s="281"/>
      <c r="R213" s="278"/>
      <c r="S213" s="278"/>
      <c r="T213" s="278"/>
    </row>
    <row r="214" spans="1:20" s="279" customFormat="1">
      <c r="A214" s="278"/>
      <c r="B214" s="280"/>
      <c r="C214" s="280"/>
      <c r="D214" s="280"/>
      <c r="E214" s="280"/>
      <c r="F214" s="280"/>
      <c r="G214" s="280"/>
      <c r="H214" s="278"/>
      <c r="I214" s="278"/>
      <c r="J214" s="278"/>
      <c r="K214" s="281"/>
      <c r="L214" s="281"/>
      <c r="M214" s="281"/>
      <c r="N214" s="281"/>
      <c r="R214" s="278"/>
      <c r="S214" s="278"/>
      <c r="T214" s="278"/>
    </row>
    <row r="215" spans="1:20" s="279" customFormat="1">
      <c r="A215" s="278"/>
      <c r="B215" s="280"/>
      <c r="C215" s="280"/>
      <c r="D215" s="280"/>
      <c r="E215" s="280"/>
      <c r="F215" s="280"/>
      <c r="G215" s="280"/>
      <c r="H215" s="278"/>
      <c r="I215" s="278"/>
      <c r="J215" s="278"/>
      <c r="K215" s="281"/>
      <c r="L215" s="281"/>
      <c r="M215" s="281"/>
      <c r="N215" s="281"/>
      <c r="R215" s="278"/>
      <c r="S215" s="278"/>
      <c r="T215" s="278"/>
    </row>
    <row r="216" spans="1:20" s="279" customFormat="1">
      <c r="A216" s="278"/>
      <c r="B216" s="280"/>
      <c r="C216" s="280"/>
      <c r="D216" s="280"/>
      <c r="E216" s="280"/>
      <c r="F216" s="280"/>
      <c r="G216" s="280"/>
      <c r="H216" s="278"/>
      <c r="I216" s="278"/>
      <c r="J216" s="278"/>
      <c r="K216" s="281"/>
      <c r="L216" s="281"/>
      <c r="M216" s="281"/>
      <c r="N216" s="281"/>
      <c r="R216" s="278"/>
      <c r="S216" s="278"/>
      <c r="T216" s="278"/>
    </row>
    <row r="217" spans="1:20" s="279" customFormat="1">
      <c r="A217" s="278"/>
      <c r="B217" s="280"/>
      <c r="C217" s="280"/>
      <c r="D217" s="280"/>
      <c r="E217" s="280"/>
      <c r="F217" s="280"/>
      <c r="G217" s="280"/>
      <c r="H217" s="278"/>
      <c r="I217" s="278"/>
      <c r="J217" s="278"/>
      <c r="K217" s="281"/>
      <c r="L217" s="281"/>
      <c r="M217" s="281"/>
      <c r="N217" s="281"/>
      <c r="R217" s="278"/>
      <c r="S217" s="278"/>
      <c r="T217" s="278"/>
    </row>
    <row r="218" spans="1:20" s="279" customFormat="1">
      <c r="A218" s="278"/>
      <c r="B218" s="280"/>
      <c r="C218" s="280"/>
      <c r="D218" s="280"/>
      <c r="E218" s="280"/>
      <c r="F218" s="280"/>
      <c r="G218" s="280"/>
      <c r="H218" s="278"/>
      <c r="I218" s="278"/>
      <c r="J218" s="278"/>
      <c r="K218" s="281"/>
      <c r="L218" s="281"/>
      <c r="M218" s="281"/>
      <c r="N218" s="281"/>
      <c r="R218" s="278"/>
      <c r="S218" s="278"/>
      <c r="T218" s="278"/>
    </row>
    <row r="219" spans="1:20" s="279" customFormat="1">
      <c r="A219" s="278"/>
      <c r="B219" s="280"/>
      <c r="C219" s="280"/>
      <c r="D219" s="280"/>
      <c r="E219" s="280"/>
      <c r="F219" s="280"/>
      <c r="G219" s="280"/>
      <c r="H219" s="278"/>
      <c r="I219" s="278"/>
      <c r="J219" s="278"/>
      <c r="K219" s="281"/>
      <c r="L219" s="281"/>
      <c r="M219" s="281"/>
      <c r="N219" s="281"/>
      <c r="R219" s="278"/>
      <c r="S219" s="278"/>
      <c r="T219" s="278"/>
    </row>
    <row r="220" spans="1:20" s="279" customFormat="1">
      <c r="A220" s="278"/>
      <c r="B220" s="280"/>
      <c r="C220" s="280"/>
      <c r="D220" s="280"/>
      <c r="E220" s="280"/>
      <c r="F220" s="280"/>
      <c r="G220" s="280"/>
      <c r="H220" s="278"/>
      <c r="I220" s="278"/>
      <c r="J220" s="278"/>
      <c r="K220" s="281"/>
      <c r="L220" s="281"/>
      <c r="M220" s="281"/>
      <c r="N220" s="281"/>
      <c r="R220" s="278"/>
      <c r="S220" s="278"/>
      <c r="T220" s="278"/>
    </row>
    <row r="221" spans="1:20" s="279" customFormat="1">
      <c r="A221" s="278"/>
      <c r="B221" s="280"/>
      <c r="C221" s="280"/>
      <c r="D221" s="280"/>
      <c r="E221" s="280"/>
      <c r="F221" s="280"/>
      <c r="G221" s="280"/>
      <c r="H221" s="278"/>
      <c r="I221" s="278"/>
      <c r="J221" s="278"/>
      <c r="K221" s="281"/>
      <c r="L221" s="281"/>
      <c r="M221" s="281"/>
      <c r="N221" s="281"/>
      <c r="R221" s="278"/>
      <c r="S221" s="278"/>
      <c r="T221" s="278"/>
    </row>
    <row r="222" spans="1:20" s="279" customFormat="1">
      <c r="A222" s="278"/>
      <c r="B222" s="280"/>
      <c r="C222" s="280"/>
      <c r="D222" s="280"/>
      <c r="E222" s="280"/>
      <c r="F222" s="280"/>
      <c r="G222" s="280"/>
      <c r="H222" s="278"/>
      <c r="I222" s="278"/>
      <c r="J222" s="278"/>
      <c r="K222" s="281"/>
      <c r="L222" s="281"/>
      <c r="M222" s="281"/>
      <c r="N222" s="281"/>
      <c r="R222" s="278"/>
      <c r="S222" s="278"/>
      <c r="T222" s="278"/>
    </row>
    <row r="223" spans="1:20" s="279" customFormat="1">
      <c r="A223" s="278"/>
      <c r="B223" s="280"/>
      <c r="C223" s="280"/>
      <c r="D223" s="280"/>
      <c r="E223" s="280"/>
      <c r="F223" s="280"/>
      <c r="G223" s="280"/>
      <c r="H223" s="278"/>
      <c r="I223" s="278"/>
      <c r="J223" s="278"/>
      <c r="K223" s="281"/>
      <c r="L223" s="281"/>
      <c r="M223" s="281"/>
      <c r="N223" s="281"/>
      <c r="R223" s="278"/>
      <c r="S223" s="278"/>
      <c r="T223" s="278"/>
    </row>
    <row r="224" spans="1:20" s="279" customFormat="1">
      <c r="A224" s="278"/>
      <c r="B224" s="280"/>
      <c r="C224" s="280"/>
      <c r="D224" s="280"/>
      <c r="E224" s="280"/>
      <c r="F224" s="280"/>
      <c r="G224" s="280"/>
      <c r="H224" s="278"/>
      <c r="I224" s="278"/>
      <c r="J224" s="278"/>
      <c r="K224" s="281"/>
      <c r="L224" s="281"/>
      <c r="M224" s="281"/>
      <c r="N224" s="281"/>
      <c r="R224" s="278"/>
      <c r="S224" s="278"/>
      <c r="T224" s="278"/>
    </row>
    <row r="225" spans="1:20" s="279" customFormat="1">
      <c r="A225" s="278"/>
      <c r="B225" s="280"/>
      <c r="C225" s="280"/>
      <c r="D225" s="280"/>
      <c r="E225" s="280"/>
      <c r="F225" s="280"/>
      <c r="G225" s="280"/>
      <c r="H225" s="278"/>
      <c r="I225" s="278"/>
      <c r="J225" s="278"/>
      <c r="K225" s="281"/>
      <c r="L225" s="281"/>
      <c r="M225" s="281"/>
      <c r="N225" s="281"/>
      <c r="R225" s="278"/>
      <c r="S225" s="278"/>
      <c r="T225" s="278"/>
    </row>
    <row r="226" spans="1:20" s="279" customFormat="1">
      <c r="A226" s="278"/>
      <c r="B226" s="280"/>
      <c r="C226" s="280"/>
      <c r="D226" s="280"/>
      <c r="E226" s="280"/>
      <c r="F226" s="280"/>
      <c r="G226" s="280"/>
      <c r="H226" s="278"/>
      <c r="I226" s="278"/>
      <c r="J226" s="278"/>
      <c r="K226" s="281"/>
      <c r="L226" s="281"/>
      <c r="M226" s="281"/>
      <c r="N226" s="281"/>
      <c r="R226" s="278"/>
      <c r="S226" s="278"/>
      <c r="T226" s="278"/>
    </row>
    <row r="227" spans="1:20" s="279" customFormat="1">
      <c r="A227" s="278"/>
      <c r="B227" s="280"/>
      <c r="C227" s="280"/>
      <c r="D227" s="280"/>
      <c r="E227" s="280"/>
      <c r="F227" s="280"/>
      <c r="G227" s="280"/>
      <c r="H227" s="278"/>
      <c r="I227" s="278"/>
      <c r="J227" s="278"/>
      <c r="K227" s="281"/>
      <c r="L227" s="281"/>
      <c r="M227" s="281"/>
      <c r="N227" s="281"/>
      <c r="R227" s="278"/>
      <c r="S227" s="278"/>
      <c r="T227" s="278"/>
    </row>
    <row r="228" spans="1:20" s="279" customFormat="1">
      <c r="A228" s="278"/>
      <c r="B228" s="280"/>
      <c r="C228" s="280"/>
      <c r="D228" s="280"/>
      <c r="E228" s="280"/>
      <c r="F228" s="280"/>
      <c r="G228" s="280"/>
      <c r="H228" s="278"/>
      <c r="I228" s="278"/>
      <c r="J228" s="278"/>
      <c r="K228" s="281"/>
      <c r="L228" s="281"/>
      <c r="M228" s="281"/>
      <c r="N228" s="281"/>
      <c r="R228" s="278"/>
      <c r="S228" s="278"/>
      <c r="T228" s="278"/>
    </row>
    <row r="229" spans="1:20" s="279" customFormat="1">
      <c r="A229" s="278"/>
      <c r="B229" s="280"/>
      <c r="C229" s="280"/>
      <c r="D229" s="280"/>
      <c r="E229" s="280"/>
      <c r="F229" s="280"/>
      <c r="G229" s="280"/>
      <c r="H229" s="278"/>
      <c r="I229" s="278"/>
      <c r="J229" s="278"/>
      <c r="K229" s="281"/>
      <c r="L229" s="281"/>
      <c r="M229" s="281"/>
      <c r="N229" s="281"/>
      <c r="R229" s="278"/>
      <c r="S229" s="278"/>
      <c r="T229" s="278"/>
    </row>
    <row r="230" spans="1:20" s="279" customFormat="1">
      <c r="A230" s="278"/>
      <c r="B230" s="280"/>
      <c r="C230" s="280"/>
      <c r="D230" s="280"/>
      <c r="E230" s="280"/>
      <c r="F230" s="280"/>
      <c r="G230" s="280"/>
      <c r="H230" s="278"/>
      <c r="I230" s="278"/>
      <c r="J230" s="278"/>
      <c r="K230" s="281"/>
      <c r="L230" s="281"/>
      <c r="M230" s="281"/>
      <c r="N230" s="281"/>
      <c r="R230" s="278"/>
      <c r="S230" s="278"/>
      <c r="T230" s="278"/>
    </row>
    <row r="231" spans="1:20" s="279" customFormat="1">
      <c r="A231" s="278"/>
      <c r="B231" s="280"/>
      <c r="C231" s="280"/>
      <c r="D231" s="280"/>
      <c r="E231" s="280"/>
      <c r="F231" s="280"/>
      <c r="G231" s="280"/>
      <c r="H231" s="278"/>
      <c r="I231" s="278"/>
      <c r="J231" s="278"/>
      <c r="K231" s="281"/>
      <c r="L231" s="281"/>
      <c r="M231" s="281"/>
      <c r="N231" s="281"/>
      <c r="R231" s="278"/>
      <c r="S231" s="278"/>
      <c r="T231" s="278"/>
    </row>
    <row r="232" spans="1:20" s="279" customFormat="1">
      <c r="A232" s="278"/>
      <c r="B232" s="280"/>
      <c r="C232" s="280"/>
      <c r="D232" s="280"/>
      <c r="E232" s="280"/>
      <c r="F232" s="280"/>
      <c r="G232" s="280"/>
      <c r="H232" s="278"/>
      <c r="I232" s="278"/>
      <c r="J232" s="278"/>
      <c r="K232" s="281"/>
      <c r="L232" s="281"/>
      <c r="M232" s="281"/>
      <c r="N232" s="281"/>
      <c r="R232" s="278"/>
      <c r="S232" s="278"/>
      <c r="T232" s="278"/>
    </row>
  </sheetData>
  <sheetProtection algorithmName="SHA-512" hashValue="pqUQA3k53uKZxgG2/+Cj6Y11XJ/Xu3lbTvtCCp7TC9qzoL93pq7w9TQNs8qpwO2CtYVWsU2lB8QZRtAccf0P+g==" saltValue="aV/p/N+tA03+9ge69gyWNw==" spinCount="100000" sheet="1" objects="1" scenarios="1"/>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H46"/>
  <sheetViews>
    <sheetView workbookViewId="0">
      <selection activeCell="O1" sqref="O1"/>
    </sheetView>
  </sheetViews>
  <sheetFormatPr baseColWidth="10" defaultColWidth="11.42578125" defaultRowHeight="12.75"/>
  <cols>
    <col min="1" max="1" width="8.140625" style="143" customWidth="1"/>
    <col min="2" max="2" width="6.42578125" style="2" customWidth="1"/>
    <col min="3" max="8" width="6.28515625" style="2" customWidth="1"/>
    <col min="9" max="14" width="6.28515625" style="3" customWidth="1"/>
    <col min="15" max="16384" width="11.42578125" style="2"/>
  </cols>
  <sheetData>
    <row r="1" spans="1:34">
      <c r="A1" s="757" t="str">
        <f>'Tab 4.1'!B1</f>
        <v>4. Erwerbspersonen</v>
      </c>
      <c r="B1" s="757"/>
      <c r="C1" s="757"/>
      <c r="D1" s="757"/>
      <c r="E1" s="757"/>
      <c r="F1" s="757"/>
      <c r="G1" s="757"/>
      <c r="H1" s="757"/>
      <c r="I1" s="757"/>
      <c r="J1" s="757"/>
      <c r="K1" s="757"/>
      <c r="L1" s="757"/>
      <c r="M1" s="757"/>
      <c r="N1" s="757"/>
      <c r="O1" s="606" t="s">
        <v>405</v>
      </c>
    </row>
    <row r="2" spans="1:34" ht="25.5" customHeight="1">
      <c r="A2" s="699" t="s">
        <v>426</v>
      </c>
      <c r="B2" s="699"/>
      <c r="C2" s="699"/>
      <c r="D2" s="699"/>
      <c r="E2" s="699"/>
      <c r="F2" s="699"/>
      <c r="G2" s="699"/>
      <c r="H2" s="699"/>
      <c r="I2" s="699"/>
      <c r="J2" s="699"/>
      <c r="K2" s="699"/>
      <c r="L2" s="699"/>
      <c r="M2" s="699"/>
      <c r="N2" s="699"/>
    </row>
    <row r="3" spans="1:34" ht="5.25" customHeight="1">
      <c r="A3" s="2"/>
      <c r="B3" s="124"/>
      <c r="C3" s="552"/>
      <c r="D3" s="552"/>
      <c r="E3" s="552"/>
      <c r="F3" s="552"/>
      <c r="G3" s="552"/>
      <c r="H3" s="552"/>
      <c r="I3" s="552"/>
      <c r="J3" s="2"/>
      <c r="K3" s="2"/>
      <c r="L3" s="2"/>
      <c r="M3" s="2"/>
      <c r="N3" s="2"/>
    </row>
    <row r="4" spans="1:34" ht="12.75" customHeight="1">
      <c r="A4" s="758" t="s">
        <v>2</v>
      </c>
      <c r="B4" s="761" t="s">
        <v>217</v>
      </c>
      <c r="C4" s="676"/>
      <c r="D4" s="676"/>
      <c r="E4" s="676"/>
      <c r="F4" s="676"/>
      <c r="G4" s="676"/>
      <c r="H4" s="762"/>
      <c r="I4" s="746" t="s">
        <v>218</v>
      </c>
      <c r="J4" s="746"/>
      <c r="K4" s="746"/>
      <c r="L4" s="746"/>
      <c r="M4" s="746"/>
      <c r="N4" s="746"/>
      <c r="P4" s="210"/>
      <c r="Q4" s="210"/>
    </row>
    <row r="5" spans="1:34">
      <c r="A5" s="759"/>
      <c r="B5" s="764" t="s">
        <v>219</v>
      </c>
      <c r="C5" s="765" t="s">
        <v>216</v>
      </c>
      <c r="D5" s="765"/>
      <c r="E5" s="765"/>
      <c r="F5" s="765"/>
      <c r="G5" s="765"/>
      <c r="H5" s="765"/>
      <c r="I5" s="763"/>
      <c r="J5" s="763"/>
      <c r="K5" s="763"/>
      <c r="L5" s="763"/>
      <c r="M5" s="763"/>
      <c r="N5" s="763"/>
    </row>
    <row r="6" spans="1:34" ht="20.25" customHeight="1">
      <c r="A6" s="759"/>
      <c r="B6" s="695"/>
      <c r="C6" s="545" t="s">
        <v>62</v>
      </c>
      <c r="D6" s="545" t="s">
        <v>63</v>
      </c>
      <c r="E6" s="545" t="s">
        <v>64</v>
      </c>
      <c r="F6" s="545" t="s">
        <v>65</v>
      </c>
      <c r="G6" s="545" t="s">
        <v>66</v>
      </c>
      <c r="H6" s="551" t="s">
        <v>67</v>
      </c>
      <c r="I6" s="263" t="s">
        <v>62</v>
      </c>
      <c r="J6" s="115" t="s">
        <v>63</v>
      </c>
      <c r="K6" s="115" t="s">
        <v>64</v>
      </c>
      <c r="L6" s="115" t="s">
        <v>65</v>
      </c>
      <c r="M6" s="115" t="s">
        <v>66</v>
      </c>
      <c r="N6" s="145" t="s">
        <v>67</v>
      </c>
    </row>
    <row r="7" spans="1:34">
      <c r="A7" s="760"/>
      <c r="B7" s="766" t="s">
        <v>207</v>
      </c>
      <c r="C7" s="767"/>
      <c r="D7" s="767"/>
      <c r="E7" s="767"/>
      <c r="F7" s="767"/>
      <c r="G7" s="767"/>
      <c r="H7" s="768"/>
      <c r="I7" s="747" t="s">
        <v>354</v>
      </c>
      <c r="J7" s="747"/>
      <c r="K7" s="747"/>
      <c r="L7" s="747"/>
      <c r="M7" s="747"/>
      <c r="N7" s="747"/>
    </row>
    <row r="8" spans="1:34">
      <c r="A8" s="144"/>
      <c r="B8" s="160"/>
      <c r="C8" s="116"/>
      <c r="D8" s="116"/>
      <c r="E8" s="116"/>
      <c r="F8" s="116"/>
      <c r="G8" s="116"/>
      <c r="H8" s="116"/>
      <c r="I8" s="116"/>
      <c r="J8" s="116"/>
      <c r="K8" s="116"/>
      <c r="L8" s="116"/>
      <c r="M8" s="116"/>
      <c r="N8" s="116"/>
    </row>
    <row r="9" spans="1:34" ht="18" customHeight="1">
      <c r="A9" s="90"/>
      <c r="B9" s="753" t="s">
        <v>31</v>
      </c>
      <c r="C9" s="754"/>
      <c r="D9" s="754"/>
      <c r="E9" s="754"/>
      <c r="F9" s="754"/>
      <c r="G9" s="754"/>
      <c r="H9" s="754"/>
      <c r="I9" s="754"/>
      <c r="J9" s="754"/>
      <c r="K9" s="754"/>
      <c r="L9" s="754"/>
      <c r="M9" s="754"/>
      <c r="N9" s="754"/>
    </row>
    <row r="10" spans="1:34">
      <c r="A10" s="90" t="s">
        <v>226</v>
      </c>
      <c r="B10" s="539">
        <v>1060</v>
      </c>
      <c r="C10" s="51">
        <v>91</v>
      </c>
      <c r="D10" s="51">
        <v>176</v>
      </c>
      <c r="E10" s="51">
        <v>248</v>
      </c>
      <c r="F10" s="51">
        <v>243</v>
      </c>
      <c r="G10" s="51">
        <v>268</v>
      </c>
      <c r="H10" s="577">
        <v>35</v>
      </c>
      <c r="I10" s="29">
        <v>8.6</v>
      </c>
      <c r="J10" s="29">
        <v>16.600000000000001</v>
      </c>
      <c r="K10" s="29">
        <v>23.4</v>
      </c>
      <c r="L10" s="29">
        <v>22.9</v>
      </c>
      <c r="M10" s="29">
        <v>25.2</v>
      </c>
      <c r="N10" s="29">
        <v>3.3</v>
      </c>
      <c r="O10" s="5"/>
      <c r="P10" s="5"/>
      <c r="Q10" s="5"/>
      <c r="R10" s="5"/>
      <c r="S10" s="5"/>
      <c r="T10" s="5"/>
      <c r="U10" s="5"/>
      <c r="V10" s="5"/>
      <c r="W10" s="20"/>
      <c r="X10" s="20"/>
      <c r="Y10" s="20"/>
      <c r="Z10" s="20"/>
      <c r="AA10" s="20"/>
      <c r="AB10" s="20"/>
      <c r="AC10" s="20"/>
      <c r="AD10" s="20"/>
      <c r="AE10" s="20"/>
      <c r="AF10" s="20"/>
      <c r="AG10" s="20"/>
      <c r="AH10" s="20"/>
    </row>
    <row r="11" spans="1:34" ht="18" customHeight="1">
      <c r="A11" s="90" t="s">
        <v>9</v>
      </c>
      <c r="B11" s="162"/>
      <c r="C11" s="51"/>
      <c r="D11" s="51"/>
      <c r="E11" s="51"/>
      <c r="F11" s="51"/>
      <c r="G11" s="51"/>
      <c r="H11" s="577"/>
      <c r="I11" s="29"/>
      <c r="J11" s="29"/>
      <c r="K11" s="29"/>
      <c r="L11" s="29"/>
      <c r="M11" s="29"/>
      <c r="N11" s="29"/>
      <c r="V11" s="5"/>
      <c r="W11" s="20"/>
      <c r="X11" s="20"/>
      <c r="Y11" s="20"/>
      <c r="Z11" s="20"/>
      <c r="AA11" s="20"/>
      <c r="AB11" s="20"/>
      <c r="AC11" s="20"/>
      <c r="AD11" s="20"/>
      <c r="AE11" s="20"/>
      <c r="AF11" s="20"/>
      <c r="AG11" s="20"/>
      <c r="AH11" s="20"/>
    </row>
    <row r="12" spans="1:34">
      <c r="A12" s="137">
        <v>2025</v>
      </c>
      <c r="B12" s="539">
        <v>1030</v>
      </c>
      <c r="C12" s="51">
        <v>95</v>
      </c>
      <c r="D12" s="51">
        <v>160</v>
      </c>
      <c r="E12" s="51">
        <v>256</v>
      </c>
      <c r="F12" s="51">
        <v>234</v>
      </c>
      <c r="G12" s="51">
        <v>251</v>
      </c>
      <c r="H12" s="577">
        <v>35</v>
      </c>
      <c r="I12" s="29">
        <v>9.1999999999999993</v>
      </c>
      <c r="J12" s="29">
        <v>15.5</v>
      </c>
      <c r="K12" s="29">
        <v>24.8</v>
      </c>
      <c r="L12" s="29">
        <v>22.7</v>
      </c>
      <c r="M12" s="29">
        <v>24.4</v>
      </c>
      <c r="N12" s="29">
        <v>3.4</v>
      </c>
      <c r="O12" s="5"/>
      <c r="P12" s="5"/>
      <c r="Q12" s="5"/>
      <c r="R12" s="5"/>
      <c r="S12" s="5"/>
      <c r="T12" s="5"/>
      <c r="U12" s="5"/>
      <c r="V12" s="5"/>
      <c r="W12" s="20"/>
      <c r="X12" s="20"/>
      <c r="Y12" s="20"/>
      <c r="Z12" s="20"/>
      <c r="AA12" s="20"/>
      <c r="AB12" s="20"/>
      <c r="AC12" s="20"/>
      <c r="AD12" s="20"/>
      <c r="AE12" s="20"/>
      <c r="AF12" s="20"/>
      <c r="AG12" s="20"/>
      <c r="AH12" s="20"/>
    </row>
    <row r="13" spans="1:34">
      <c r="A13" s="137">
        <v>2030</v>
      </c>
      <c r="B13" s="539">
        <v>976</v>
      </c>
      <c r="C13" s="51">
        <v>99</v>
      </c>
      <c r="D13" s="51">
        <v>172</v>
      </c>
      <c r="E13" s="51">
        <v>216</v>
      </c>
      <c r="F13" s="51">
        <v>245</v>
      </c>
      <c r="G13" s="51">
        <v>207</v>
      </c>
      <c r="H13" s="577">
        <v>36</v>
      </c>
      <c r="I13" s="29">
        <v>10.199999999999999</v>
      </c>
      <c r="J13" s="29">
        <v>17.7</v>
      </c>
      <c r="K13" s="29">
        <v>22.2</v>
      </c>
      <c r="L13" s="29">
        <v>25.1</v>
      </c>
      <c r="M13" s="29">
        <v>21.2</v>
      </c>
      <c r="N13" s="29">
        <v>3.7</v>
      </c>
      <c r="O13" s="5"/>
      <c r="P13" s="5"/>
      <c r="Q13" s="5"/>
      <c r="R13" s="5"/>
      <c r="S13" s="5"/>
      <c r="T13" s="5"/>
      <c r="U13" s="5"/>
      <c r="V13" s="5"/>
      <c r="W13" s="20"/>
      <c r="X13" s="20"/>
      <c r="Y13" s="20"/>
      <c r="Z13" s="20"/>
      <c r="AA13" s="20"/>
      <c r="AB13" s="20"/>
      <c r="AC13" s="20"/>
      <c r="AD13" s="20"/>
      <c r="AE13" s="20"/>
      <c r="AF13" s="20"/>
      <c r="AG13" s="20"/>
      <c r="AH13" s="20"/>
    </row>
    <row r="14" spans="1:34">
      <c r="A14" s="137">
        <v>2035</v>
      </c>
      <c r="B14" s="539">
        <v>942</v>
      </c>
      <c r="C14" s="51">
        <v>101</v>
      </c>
      <c r="D14" s="51">
        <v>180</v>
      </c>
      <c r="E14" s="51">
        <v>184</v>
      </c>
      <c r="F14" s="51">
        <v>255</v>
      </c>
      <c r="G14" s="51">
        <v>188</v>
      </c>
      <c r="H14" s="577">
        <v>33</v>
      </c>
      <c r="I14" s="29">
        <v>10.7</v>
      </c>
      <c r="J14" s="29">
        <v>19.100000000000001</v>
      </c>
      <c r="K14" s="29">
        <v>19.600000000000001</v>
      </c>
      <c r="L14" s="29">
        <v>27.1</v>
      </c>
      <c r="M14" s="29">
        <v>20</v>
      </c>
      <c r="N14" s="29">
        <v>3.5</v>
      </c>
      <c r="O14" s="5"/>
      <c r="P14" s="5"/>
      <c r="Q14" s="5"/>
      <c r="R14" s="5"/>
      <c r="S14" s="5"/>
      <c r="T14" s="5"/>
      <c r="U14" s="5"/>
      <c r="V14" s="5"/>
      <c r="W14" s="20"/>
      <c r="X14" s="20"/>
      <c r="Y14" s="20"/>
      <c r="Z14" s="20"/>
      <c r="AA14" s="20"/>
      <c r="AB14" s="20"/>
      <c r="AC14" s="20"/>
      <c r="AD14" s="20"/>
      <c r="AE14" s="20"/>
      <c r="AF14" s="20"/>
      <c r="AG14" s="20"/>
      <c r="AH14" s="20"/>
    </row>
    <row r="15" spans="1:34">
      <c r="A15" s="137">
        <v>2040</v>
      </c>
      <c r="B15" s="539">
        <v>920</v>
      </c>
      <c r="C15" s="51">
        <v>95</v>
      </c>
      <c r="D15" s="51">
        <v>186</v>
      </c>
      <c r="E15" s="51">
        <v>194</v>
      </c>
      <c r="F15" s="51">
        <v>219</v>
      </c>
      <c r="G15" s="51">
        <v>198</v>
      </c>
      <c r="H15" s="577">
        <v>29</v>
      </c>
      <c r="I15" s="29">
        <v>10.4</v>
      </c>
      <c r="J15" s="29">
        <v>20.2</v>
      </c>
      <c r="K15" s="29">
        <v>21</v>
      </c>
      <c r="L15" s="29">
        <v>23.8</v>
      </c>
      <c r="M15" s="29">
        <v>21.5</v>
      </c>
      <c r="N15" s="29">
        <v>3.1</v>
      </c>
      <c r="O15" s="5"/>
      <c r="P15" s="5"/>
      <c r="Q15" s="5"/>
      <c r="R15" s="5"/>
      <c r="S15" s="5"/>
      <c r="T15" s="5"/>
      <c r="U15" s="5"/>
      <c r="V15" s="5"/>
      <c r="W15" s="20"/>
      <c r="X15" s="20"/>
      <c r="Y15" s="20"/>
      <c r="Z15" s="20"/>
      <c r="AA15" s="20"/>
      <c r="AB15" s="20"/>
      <c r="AC15" s="20"/>
      <c r="AD15" s="20"/>
      <c r="AE15" s="20"/>
      <c r="AF15" s="20"/>
      <c r="AG15" s="20"/>
      <c r="AH15" s="20"/>
    </row>
    <row r="16" spans="1:34">
      <c r="A16" s="137">
        <v>2042</v>
      </c>
      <c r="B16" s="539">
        <v>911</v>
      </c>
      <c r="C16" s="51">
        <v>92</v>
      </c>
      <c r="D16" s="51">
        <v>188</v>
      </c>
      <c r="E16" s="51">
        <v>197</v>
      </c>
      <c r="F16" s="51">
        <v>205</v>
      </c>
      <c r="G16" s="51">
        <v>203</v>
      </c>
      <c r="H16" s="577">
        <v>27</v>
      </c>
      <c r="I16" s="29">
        <v>10.1</v>
      </c>
      <c r="J16" s="29">
        <v>20.6</v>
      </c>
      <c r="K16" s="29">
        <v>21.6</v>
      </c>
      <c r="L16" s="29">
        <v>22.5</v>
      </c>
      <c r="M16" s="29">
        <v>22.2</v>
      </c>
      <c r="N16" s="29">
        <v>3</v>
      </c>
      <c r="O16" s="5"/>
      <c r="P16" s="5"/>
      <c r="Q16" s="5"/>
      <c r="R16" s="5"/>
      <c r="S16" s="5"/>
      <c r="T16" s="5"/>
      <c r="U16" s="5"/>
      <c r="V16" s="5"/>
      <c r="W16" s="20"/>
      <c r="X16" s="20"/>
      <c r="Y16" s="20"/>
      <c r="Z16" s="20"/>
      <c r="AA16" s="20"/>
      <c r="AB16" s="20"/>
      <c r="AC16" s="20"/>
      <c r="AD16" s="20"/>
      <c r="AE16" s="20"/>
      <c r="AF16" s="20"/>
      <c r="AG16" s="20"/>
      <c r="AH16" s="20"/>
    </row>
    <row r="17" spans="1:34" ht="18" customHeight="1">
      <c r="A17" s="90" t="s">
        <v>227</v>
      </c>
      <c r="B17" s="5"/>
      <c r="C17" s="5"/>
      <c r="D17" s="5"/>
      <c r="E17" s="5"/>
      <c r="F17" s="5"/>
      <c r="G17" s="5"/>
      <c r="H17" s="578"/>
      <c r="I17" s="29"/>
      <c r="J17" s="29"/>
      <c r="K17" s="29"/>
      <c r="L17" s="29"/>
      <c r="M17" s="29"/>
      <c r="N17" s="29"/>
      <c r="V17" s="5"/>
      <c r="W17" s="20"/>
      <c r="X17" s="20"/>
      <c r="Y17" s="20"/>
      <c r="Z17" s="20"/>
      <c r="AA17" s="20"/>
      <c r="AB17" s="20"/>
      <c r="AC17" s="20"/>
      <c r="AD17" s="20"/>
      <c r="AE17" s="20"/>
      <c r="AF17" s="20"/>
      <c r="AG17" s="20"/>
      <c r="AH17" s="20"/>
    </row>
    <row r="18" spans="1:34">
      <c r="A18" s="136" t="s">
        <v>10</v>
      </c>
      <c r="B18" s="264">
        <v>-149</v>
      </c>
      <c r="C18" s="265">
        <v>1</v>
      </c>
      <c r="D18" s="265">
        <v>12</v>
      </c>
      <c r="E18" s="265">
        <v>-51</v>
      </c>
      <c r="F18" s="265">
        <v>-37</v>
      </c>
      <c r="G18" s="265">
        <v>-65</v>
      </c>
      <c r="H18" s="579">
        <v>-8</v>
      </c>
      <c r="I18" s="267">
        <v>1.5</v>
      </c>
      <c r="J18" s="267">
        <v>4</v>
      </c>
      <c r="K18" s="267">
        <v>-1.8</v>
      </c>
      <c r="L18" s="267">
        <v>-0.4</v>
      </c>
      <c r="M18" s="267">
        <v>-3</v>
      </c>
      <c r="N18" s="267">
        <v>-0.4</v>
      </c>
      <c r="O18" s="5"/>
      <c r="P18" s="5"/>
      <c r="Q18" s="5"/>
      <c r="R18" s="5"/>
      <c r="S18" s="5"/>
      <c r="T18" s="5"/>
      <c r="U18" s="5"/>
      <c r="V18" s="5"/>
      <c r="W18" s="20"/>
      <c r="X18" s="20"/>
      <c r="Y18" s="20"/>
      <c r="Z18" s="20"/>
      <c r="AA18" s="20"/>
      <c r="AB18" s="20"/>
      <c r="AC18" s="20"/>
      <c r="AD18" s="20"/>
      <c r="AE18" s="20"/>
      <c r="AF18" s="20"/>
      <c r="AG18" s="20"/>
      <c r="AH18" s="20"/>
    </row>
    <row r="19" spans="1:34">
      <c r="A19" s="136" t="s">
        <v>11</v>
      </c>
      <c r="B19" s="266">
        <v>-14.1</v>
      </c>
      <c r="C19" s="267">
        <v>0.9</v>
      </c>
      <c r="D19" s="267">
        <v>6.6</v>
      </c>
      <c r="E19" s="267">
        <v>-20.5</v>
      </c>
      <c r="F19" s="267">
        <v>-15.4</v>
      </c>
      <c r="G19" s="267">
        <v>-24.3</v>
      </c>
      <c r="H19" s="580">
        <v>-23.2</v>
      </c>
      <c r="I19" s="103"/>
      <c r="J19" s="103"/>
      <c r="K19" s="29"/>
      <c r="L19" s="29"/>
      <c r="M19" s="29"/>
      <c r="N19" s="103"/>
      <c r="O19" s="20"/>
      <c r="P19" s="20"/>
      <c r="Q19" s="20"/>
      <c r="R19" s="20"/>
      <c r="S19" s="20"/>
      <c r="T19" s="20"/>
      <c r="U19" s="20"/>
      <c r="V19" s="5"/>
      <c r="W19" s="20"/>
      <c r="X19" s="20"/>
      <c r="Y19" s="20"/>
      <c r="Z19" s="20"/>
      <c r="AA19" s="20"/>
      <c r="AB19" s="20"/>
      <c r="AC19" s="20"/>
      <c r="AD19" s="20"/>
      <c r="AE19" s="20"/>
      <c r="AF19" s="20"/>
      <c r="AG19" s="20"/>
      <c r="AH19" s="20"/>
    </row>
    <row r="20" spans="1:34">
      <c r="A20" s="136"/>
      <c r="I20" s="103"/>
      <c r="J20" s="103"/>
      <c r="K20" s="29"/>
      <c r="L20" s="29"/>
      <c r="M20" s="29"/>
      <c r="N20" s="103"/>
      <c r="V20" s="5"/>
      <c r="W20" s="20"/>
      <c r="X20" s="20"/>
      <c r="Y20" s="20"/>
      <c r="Z20" s="20"/>
      <c r="AA20" s="20"/>
      <c r="AB20" s="20"/>
      <c r="AC20" s="20"/>
      <c r="AD20" s="20"/>
      <c r="AE20" s="20"/>
      <c r="AF20" s="20"/>
      <c r="AG20" s="20"/>
      <c r="AH20" s="20"/>
    </row>
    <row r="21" spans="1:34" ht="18" customHeight="1">
      <c r="A21" s="90"/>
      <c r="B21" s="755" t="s">
        <v>60</v>
      </c>
      <c r="C21" s="756"/>
      <c r="D21" s="756"/>
      <c r="E21" s="756"/>
      <c r="F21" s="756"/>
      <c r="G21" s="756"/>
      <c r="H21" s="756"/>
      <c r="I21" s="756"/>
      <c r="J21" s="756"/>
      <c r="K21" s="756"/>
      <c r="L21" s="756"/>
      <c r="M21" s="756"/>
      <c r="N21" s="756"/>
      <c r="V21" s="5"/>
      <c r="W21" s="20"/>
      <c r="X21" s="20"/>
      <c r="Y21" s="20"/>
      <c r="Z21" s="20"/>
      <c r="AA21" s="20"/>
      <c r="AB21" s="20"/>
      <c r="AC21" s="20"/>
      <c r="AD21" s="20"/>
      <c r="AE21" s="20"/>
      <c r="AF21" s="20"/>
      <c r="AG21" s="20"/>
      <c r="AH21" s="20"/>
    </row>
    <row r="22" spans="1:34">
      <c r="A22" s="90" t="s">
        <v>226</v>
      </c>
      <c r="B22" s="539">
        <v>568</v>
      </c>
      <c r="C22" s="51">
        <v>51</v>
      </c>
      <c r="D22" s="51">
        <v>97</v>
      </c>
      <c r="E22" s="51">
        <v>133</v>
      </c>
      <c r="F22" s="51">
        <v>129</v>
      </c>
      <c r="G22" s="51">
        <v>137</v>
      </c>
      <c r="H22" s="577">
        <v>22</v>
      </c>
      <c r="I22" s="29">
        <v>8.9</v>
      </c>
      <c r="J22" s="29">
        <v>17</v>
      </c>
      <c r="K22" s="29">
        <v>23.3</v>
      </c>
      <c r="L22" s="29">
        <v>22.7</v>
      </c>
      <c r="M22" s="29">
        <v>24.2</v>
      </c>
      <c r="N22" s="29">
        <v>3.8</v>
      </c>
      <c r="O22" s="5"/>
      <c r="P22" s="5"/>
      <c r="Q22" s="5"/>
      <c r="R22" s="5"/>
      <c r="S22" s="5"/>
      <c r="T22" s="5"/>
      <c r="U22" s="5"/>
      <c r="V22" s="5"/>
      <c r="W22" s="20"/>
      <c r="X22" s="20"/>
      <c r="Y22" s="20"/>
      <c r="Z22" s="20"/>
      <c r="AA22" s="20"/>
      <c r="AB22" s="20"/>
      <c r="AC22" s="20"/>
      <c r="AD22" s="20"/>
      <c r="AE22" s="20"/>
      <c r="AF22" s="20"/>
      <c r="AG22" s="20"/>
      <c r="AH22" s="20"/>
    </row>
    <row r="23" spans="1:34" ht="18" customHeight="1">
      <c r="A23" s="90" t="s">
        <v>9</v>
      </c>
      <c r="B23" s="162"/>
      <c r="C23" s="51"/>
      <c r="D23" s="51"/>
      <c r="E23" s="51"/>
      <c r="F23" s="51"/>
      <c r="G23" s="51"/>
      <c r="H23" s="577"/>
      <c r="I23" s="29"/>
      <c r="J23" s="29"/>
      <c r="K23" s="29"/>
      <c r="L23" s="29"/>
      <c r="M23" s="29"/>
      <c r="N23" s="29"/>
      <c r="V23" s="5"/>
      <c r="W23" s="20"/>
      <c r="X23" s="20"/>
      <c r="Y23" s="20"/>
      <c r="Z23" s="20"/>
      <c r="AA23" s="20"/>
      <c r="AB23" s="20"/>
      <c r="AC23" s="20"/>
      <c r="AD23" s="20"/>
      <c r="AE23" s="20"/>
      <c r="AF23" s="20"/>
      <c r="AG23" s="20"/>
      <c r="AH23" s="20"/>
    </row>
    <row r="24" spans="1:34">
      <c r="A24" s="137">
        <v>2025</v>
      </c>
      <c r="B24" s="539">
        <v>549</v>
      </c>
      <c r="C24" s="51">
        <v>52</v>
      </c>
      <c r="D24" s="51">
        <v>88</v>
      </c>
      <c r="E24" s="51">
        <v>135</v>
      </c>
      <c r="F24" s="51">
        <v>124</v>
      </c>
      <c r="G24" s="51">
        <v>128</v>
      </c>
      <c r="H24" s="577">
        <v>22</v>
      </c>
      <c r="I24" s="29">
        <v>9.4</v>
      </c>
      <c r="J24" s="29">
        <v>16.100000000000001</v>
      </c>
      <c r="K24" s="29">
        <v>24.7</v>
      </c>
      <c r="L24" s="29">
        <v>22.6</v>
      </c>
      <c r="M24" s="29">
        <v>23.3</v>
      </c>
      <c r="N24" s="29">
        <v>3.9</v>
      </c>
      <c r="O24" s="5"/>
      <c r="P24" s="5"/>
      <c r="Q24" s="5"/>
      <c r="R24" s="5"/>
      <c r="S24" s="5"/>
      <c r="T24" s="5"/>
      <c r="U24" s="5"/>
      <c r="V24" s="5"/>
      <c r="W24" s="20"/>
      <c r="X24" s="20"/>
      <c r="Y24" s="20"/>
      <c r="Z24" s="20"/>
      <c r="AA24" s="20"/>
      <c r="AB24" s="20"/>
      <c r="AC24" s="20"/>
      <c r="AD24" s="20"/>
      <c r="AE24" s="20"/>
      <c r="AF24" s="20"/>
      <c r="AG24" s="20"/>
      <c r="AH24" s="20"/>
    </row>
    <row r="25" spans="1:34">
      <c r="A25" s="137">
        <v>2030</v>
      </c>
      <c r="B25" s="539">
        <v>524</v>
      </c>
      <c r="C25" s="51">
        <v>54</v>
      </c>
      <c r="D25" s="51">
        <v>96</v>
      </c>
      <c r="E25" s="51">
        <v>114</v>
      </c>
      <c r="F25" s="51">
        <v>129</v>
      </c>
      <c r="G25" s="51">
        <v>108</v>
      </c>
      <c r="H25" s="577">
        <v>23</v>
      </c>
      <c r="I25" s="29">
        <v>10.3</v>
      </c>
      <c r="J25" s="29">
        <v>18.3</v>
      </c>
      <c r="K25" s="29">
        <v>21.8</v>
      </c>
      <c r="L25" s="29">
        <v>24.7</v>
      </c>
      <c r="M25" s="29">
        <v>20.6</v>
      </c>
      <c r="N25" s="29">
        <v>4.3</v>
      </c>
      <c r="O25" s="5"/>
      <c r="P25" s="5"/>
      <c r="Q25" s="5"/>
      <c r="R25" s="5"/>
      <c r="S25" s="5"/>
      <c r="T25" s="5"/>
      <c r="U25" s="5"/>
      <c r="V25" s="5"/>
      <c r="W25" s="20"/>
      <c r="X25" s="20"/>
      <c r="Y25" s="20"/>
      <c r="Z25" s="20"/>
      <c r="AA25" s="20"/>
      <c r="AB25" s="20"/>
      <c r="AC25" s="20"/>
      <c r="AD25" s="20"/>
      <c r="AE25" s="20"/>
      <c r="AF25" s="20"/>
      <c r="AG25" s="20"/>
      <c r="AH25" s="20"/>
    </row>
    <row r="26" spans="1:34">
      <c r="A26" s="137">
        <v>2035</v>
      </c>
      <c r="B26" s="539">
        <v>507</v>
      </c>
      <c r="C26" s="51">
        <v>55</v>
      </c>
      <c r="D26" s="51">
        <v>100</v>
      </c>
      <c r="E26" s="51">
        <v>99</v>
      </c>
      <c r="F26" s="51">
        <v>133</v>
      </c>
      <c r="G26" s="51">
        <v>99</v>
      </c>
      <c r="H26" s="577">
        <v>21</v>
      </c>
      <c r="I26" s="29">
        <v>10.9</v>
      </c>
      <c r="J26" s="29">
        <v>19.7</v>
      </c>
      <c r="K26" s="29">
        <v>19.399999999999999</v>
      </c>
      <c r="L26" s="29">
        <v>26.3</v>
      </c>
      <c r="M26" s="29">
        <v>19.5</v>
      </c>
      <c r="N26" s="29">
        <v>4.2</v>
      </c>
      <c r="O26" s="5"/>
      <c r="P26" s="5"/>
      <c r="Q26" s="5"/>
      <c r="R26" s="5"/>
      <c r="S26" s="5"/>
      <c r="T26" s="5"/>
      <c r="U26" s="5"/>
      <c r="V26" s="5"/>
      <c r="W26" s="20"/>
      <c r="X26" s="20"/>
      <c r="Y26" s="20"/>
      <c r="Z26" s="20"/>
      <c r="AA26" s="20"/>
      <c r="AB26" s="20"/>
      <c r="AC26" s="20"/>
      <c r="AD26" s="20"/>
      <c r="AE26" s="20"/>
      <c r="AF26" s="20"/>
      <c r="AG26" s="20"/>
      <c r="AH26" s="20"/>
    </row>
    <row r="27" spans="1:34">
      <c r="A27" s="137">
        <v>2040</v>
      </c>
      <c r="B27" s="539">
        <v>496</v>
      </c>
      <c r="C27" s="51">
        <v>52</v>
      </c>
      <c r="D27" s="51">
        <v>103</v>
      </c>
      <c r="E27" s="51">
        <v>104</v>
      </c>
      <c r="F27" s="51">
        <v>114</v>
      </c>
      <c r="G27" s="51">
        <v>103</v>
      </c>
      <c r="H27" s="577">
        <v>19</v>
      </c>
      <c r="I27" s="29">
        <v>10.5</v>
      </c>
      <c r="J27" s="29">
        <v>20.9</v>
      </c>
      <c r="K27" s="29">
        <v>21</v>
      </c>
      <c r="L27" s="29">
        <v>23.1</v>
      </c>
      <c r="M27" s="29">
        <v>20.8</v>
      </c>
      <c r="N27" s="29">
        <v>3.8</v>
      </c>
      <c r="O27" s="5"/>
      <c r="P27" s="5"/>
      <c r="Q27" s="5"/>
      <c r="R27" s="5"/>
      <c r="S27" s="5"/>
      <c r="T27" s="5"/>
      <c r="U27" s="5"/>
      <c r="V27" s="5"/>
      <c r="W27" s="20"/>
      <c r="X27" s="20"/>
      <c r="Y27" s="20"/>
      <c r="Z27" s="20"/>
      <c r="AA27" s="20"/>
      <c r="AB27" s="20"/>
      <c r="AC27" s="20"/>
      <c r="AD27" s="20"/>
      <c r="AE27" s="20"/>
      <c r="AF27" s="20"/>
      <c r="AG27" s="20"/>
      <c r="AH27" s="20"/>
    </row>
    <row r="28" spans="1:34">
      <c r="A28" s="137">
        <v>2042</v>
      </c>
      <c r="B28" s="539">
        <v>491</v>
      </c>
      <c r="C28" s="51">
        <v>50</v>
      </c>
      <c r="D28" s="51">
        <v>105</v>
      </c>
      <c r="E28" s="51">
        <v>106</v>
      </c>
      <c r="F28" s="51">
        <v>107</v>
      </c>
      <c r="G28" s="51">
        <v>106</v>
      </c>
      <c r="H28" s="577">
        <v>18</v>
      </c>
      <c r="I28" s="29">
        <v>10.199999999999999</v>
      </c>
      <c r="J28" s="29">
        <v>21.3</v>
      </c>
      <c r="K28" s="29">
        <v>21.5</v>
      </c>
      <c r="L28" s="29">
        <v>21.9</v>
      </c>
      <c r="M28" s="29">
        <v>21.5</v>
      </c>
      <c r="N28" s="29">
        <v>3.6</v>
      </c>
      <c r="O28" s="5"/>
      <c r="P28" s="5"/>
      <c r="Q28" s="5"/>
      <c r="R28" s="5"/>
      <c r="S28" s="5"/>
      <c r="T28" s="5"/>
      <c r="U28" s="5"/>
      <c r="V28" s="5"/>
      <c r="W28" s="20"/>
      <c r="X28" s="20"/>
      <c r="Y28" s="20"/>
      <c r="Z28" s="20"/>
      <c r="AA28" s="20"/>
      <c r="AB28" s="20"/>
      <c r="AC28" s="20"/>
      <c r="AD28" s="20"/>
      <c r="AE28" s="20"/>
      <c r="AF28" s="20"/>
      <c r="AG28" s="20"/>
      <c r="AH28" s="20"/>
    </row>
    <row r="29" spans="1:34" ht="18" customHeight="1">
      <c r="A29" s="90" t="s">
        <v>227</v>
      </c>
      <c r="B29" s="5"/>
      <c r="C29" s="5"/>
      <c r="D29" s="5"/>
      <c r="E29" s="5"/>
      <c r="F29" s="5"/>
      <c r="G29" s="5"/>
      <c r="H29" s="578"/>
      <c r="I29" s="29"/>
      <c r="J29" s="29"/>
      <c r="K29" s="29"/>
      <c r="L29" s="29"/>
      <c r="M29" s="29"/>
      <c r="N29" s="29"/>
      <c r="V29" s="5"/>
      <c r="W29" s="20"/>
      <c r="X29" s="20"/>
      <c r="Y29" s="20"/>
      <c r="Z29" s="20"/>
      <c r="AA29" s="20"/>
      <c r="AB29" s="20"/>
      <c r="AC29" s="20"/>
      <c r="AD29" s="20"/>
      <c r="AE29" s="20"/>
      <c r="AF29" s="20"/>
      <c r="AG29" s="20"/>
      <c r="AH29" s="20"/>
    </row>
    <row r="30" spans="1:34">
      <c r="A30" s="136" t="s">
        <v>10</v>
      </c>
      <c r="B30" s="264">
        <v>-77</v>
      </c>
      <c r="C30" s="265">
        <v>-1</v>
      </c>
      <c r="D30" s="265">
        <v>8</v>
      </c>
      <c r="E30" s="265">
        <v>-27</v>
      </c>
      <c r="F30" s="265">
        <v>-22</v>
      </c>
      <c r="G30" s="265">
        <v>-32</v>
      </c>
      <c r="H30" s="579">
        <v>-4</v>
      </c>
      <c r="I30" s="267">
        <v>1.2</v>
      </c>
      <c r="J30" s="267">
        <v>4.3</v>
      </c>
      <c r="K30" s="267">
        <v>-1.8</v>
      </c>
      <c r="L30" s="267">
        <v>-0.8</v>
      </c>
      <c r="M30" s="267">
        <v>-2.7</v>
      </c>
      <c r="N30" s="267">
        <v>-0.2</v>
      </c>
      <c r="O30" s="5"/>
      <c r="P30" s="5"/>
      <c r="Q30" s="5"/>
      <c r="R30" s="5"/>
      <c r="S30" s="5"/>
      <c r="T30" s="5"/>
      <c r="U30" s="5"/>
      <c r="V30" s="5"/>
      <c r="W30" s="20"/>
      <c r="X30" s="20"/>
      <c r="Y30" s="20"/>
      <c r="Z30" s="20"/>
      <c r="AA30" s="20"/>
      <c r="AB30" s="20"/>
      <c r="AC30" s="20"/>
      <c r="AD30" s="20"/>
      <c r="AE30" s="20"/>
      <c r="AF30" s="20"/>
      <c r="AG30" s="20"/>
      <c r="AH30" s="20"/>
    </row>
    <row r="31" spans="1:34">
      <c r="A31" s="136" t="s">
        <v>11</v>
      </c>
      <c r="B31" s="266">
        <v>-13.6</v>
      </c>
      <c r="C31" s="267">
        <v>-1.9</v>
      </c>
      <c r="D31" s="267">
        <v>8.1</v>
      </c>
      <c r="E31" s="267">
        <v>-20.2</v>
      </c>
      <c r="F31" s="267">
        <v>-16.8</v>
      </c>
      <c r="G31" s="267">
        <v>-23.2</v>
      </c>
      <c r="H31" s="580">
        <v>-17.8</v>
      </c>
      <c r="I31" s="103"/>
      <c r="J31" s="103"/>
      <c r="K31" s="29"/>
      <c r="L31" s="29"/>
      <c r="M31" s="29"/>
      <c r="N31" s="103"/>
      <c r="O31" s="20"/>
      <c r="P31" s="20"/>
      <c r="Q31" s="20"/>
      <c r="R31" s="20"/>
      <c r="S31" s="20"/>
      <c r="T31" s="20"/>
      <c r="U31" s="20"/>
      <c r="V31" s="5"/>
      <c r="W31" s="20"/>
      <c r="X31" s="20"/>
      <c r="Y31" s="20"/>
      <c r="Z31" s="20"/>
      <c r="AA31" s="20"/>
      <c r="AB31" s="20"/>
      <c r="AC31" s="20"/>
      <c r="AD31" s="20"/>
      <c r="AE31" s="20"/>
      <c r="AF31" s="20"/>
      <c r="AG31" s="20"/>
      <c r="AH31" s="20"/>
    </row>
    <row r="32" spans="1:34">
      <c r="A32" s="136"/>
      <c r="B32" s="102"/>
      <c r="C32" s="103"/>
      <c r="D32" s="29"/>
      <c r="E32" s="29"/>
      <c r="F32" s="29"/>
      <c r="G32" s="29"/>
      <c r="H32" s="103"/>
      <c r="I32" s="103"/>
      <c r="J32" s="103"/>
      <c r="K32" s="29"/>
      <c r="L32" s="29"/>
      <c r="M32" s="29"/>
      <c r="N32" s="103"/>
      <c r="V32" s="5"/>
      <c r="W32" s="20"/>
      <c r="X32" s="20"/>
      <c r="Y32" s="20"/>
      <c r="Z32" s="20"/>
      <c r="AA32" s="20"/>
      <c r="AB32" s="20"/>
      <c r="AC32" s="20"/>
      <c r="AD32" s="20"/>
      <c r="AE32" s="20"/>
      <c r="AF32" s="20"/>
      <c r="AG32" s="20"/>
      <c r="AH32" s="20"/>
    </row>
    <row r="33" spans="1:34" ht="18" customHeight="1">
      <c r="A33" s="90"/>
      <c r="B33" s="755" t="s">
        <v>61</v>
      </c>
      <c r="C33" s="756"/>
      <c r="D33" s="756"/>
      <c r="E33" s="756"/>
      <c r="F33" s="756"/>
      <c r="G33" s="756"/>
      <c r="H33" s="756"/>
      <c r="I33" s="756"/>
      <c r="J33" s="756"/>
      <c r="K33" s="756"/>
      <c r="L33" s="756"/>
      <c r="M33" s="756"/>
      <c r="N33" s="756"/>
      <c r="V33" s="5"/>
      <c r="W33" s="20"/>
      <c r="X33" s="20"/>
      <c r="Y33" s="20"/>
      <c r="Z33" s="20"/>
      <c r="AA33" s="20"/>
      <c r="AB33" s="20"/>
      <c r="AC33" s="20"/>
      <c r="AD33" s="20"/>
      <c r="AE33" s="20"/>
      <c r="AF33" s="20"/>
      <c r="AG33" s="20"/>
      <c r="AH33" s="20"/>
    </row>
    <row r="34" spans="1:34">
      <c r="A34" s="90" t="s">
        <v>226</v>
      </c>
      <c r="B34" s="539">
        <v>492</v>
      </c>
      <c r="C34" s="51">
        <v>40</v>
      </c>
      <c r="D34" s="51">
        <v>79</v>
      </c>
      <c r="E34" s="51">
        <v>115</v>
      </c>
      <c r="F34" s="51">
        <v>114</v>
      </c>
      <c r="G34" s="51">
        <v>130</v>
      </c>
      <c r="H34" s="577">
        <v>14</v>
      </c>
      <c r="I34" s="29">
        <v>8.1999999999999993</v>
      </c>
      <c r="J34" s="29">
        <v>16.100000000000001</v>
      </c>
      <c r="K34" s="29">
        <v>23.4</v>
      </c>
      <c r="L34" s="29">
        <v>23.1</v>
      </c>
      <c r="M34" s="29">
        <v>26.5</v>
      </c>
      <c r="N34" s="29">
        <v>2.7</v>
      </c>
      <c r="O34" s="5"/>
      <c r="P34" s="5"/>
      <c r="Q34" s="5"/>
      <c r="R34" s="5"/>
      <c r="S34" s="5"/>
      <c r="T34" s="5"/>
      <c r="U34" s="5"/>
      <c r="V34" s="5"/>
      <c r="W34" s="20"/>
      <c r="X34" s="20"/>
      <c r="Y34" s="20"/>
      <c r="Z34" s="20"/>
      <c r="AA34" s="20"/>
      <c r="AB34" s="20"/>
      <c r="AC34" s="20"/>
      <c r="AD34" s="20"/>
      <c r="AE34" s="20"/>
      <c r="AF34" s="20"/>
      <c r="AG34" s="20"/>
      <c r="AH34" s="20"/>
    </row>
    <row r="35" spans="1:34" ht="18" customHeight="1">
      <c r="A35" s="90" t="s">
        <v>9</v>
      </c>
      <c r="B35" s="162"/>
      <c r="C35" s="51"/>
      <c r="D35" s="51"/>
      <c r="E35" s="51"/>
      <c r="F35" s="51"/>
      <c r="G35" s="51"/>
      <c r="H35" s="577"/>
      <c r="I35" s="29"/>
      <c r="J35" s="29"/>
      <c r="K35" s="29"/>
      <c r="L35" s="29"/>
      <c r="M35" s="29"/>
      <c r="N35" s="29"/>
      <c r="V35" s="5"/>
      <c r="W35" s="20"/>
      <c r="X35" s="20"/>
      <c r="Y35" s="20"/>
      <c r="Z35" s="20"/>
      <c r="AA35" s="20"/>
      <c r="AB35" s="20"/>
      <c r="AC35" s="20"/>
      <c r="AD35" s="20"/>
      <c r="AE35" s="20"/>
      <c r="AF35" s="20"/>
      <c r="AG35" s="20"/>
      <c r="AH35" s="20"/>
    </row>
    <row r="36" spans="1:34">
      <c r="A36" s="137">
        <v>2025</v>
      </c>
      <c r="B36" s="539">
        <v>481</v>
      </c>
      <c r="C36" s="51">
        <v>43</v>
      </c>
      <c r="D36" s="51">
        <v>72</v>
      </c>
      <c r="E36" s="51">
        <v>120</v>
      </c>
      <c r="F36" s="51">
        <v>110</v>
      </c>
      <c r="G36" s="51">
        <v>123</v>
      </c>
      <c r="H36" s="577">
        <v>13</v>
      </c>
      <c r="I36" s="29">
        <v>8.9</v>
      </c>
      <c r="J36" s="29">
        <v>14.9</v>
      </c>
      <c r="K36" s="29">
        <v>25</v>
      </c>
      <c r="L36" s="29">
        <v>22.8</v>
      </c>
      <c r="M36" s="29">
        <v>25.5</v>
      </c>
      <c r="N36" s="29">
        <v>2.7</v>
      </c>
      <c r="O36" s="5"/>
      <c r="P36" s="5"/>
      <c r="Q36" s="5"/>
      <c r="R36" s="5"/>
      <c r="S36" s="5"/>
      <c r="T36" s="5"/>
      <c r="U36" s="5"/>
      <c r="V36" s="5"/>
      <c r="W36" s="20"/>
      <c r="X36" s="20"/>
      <c r="Y36" s="20"/>
      <c r="Z36" s="20"/>
      <c r="AA36" s="20"/>
      <c r="AB36" s="20"/>
      <c r="AC36" s="20"/>
      <c r="AD36" s="20"/>
      <c r="AE36" s="20"/>
      <c r="AF36" s="20"/>
      <c r="AG36" s="20"/>
      <c r="AH36" s="20"/>
    </row>
    <row r="37" spans="1:34">
      <c r="A37" s="137">
        <v>2030</v>
      </c>
      <c r="B37" s="539">
        <v>453</v>
      </c>
      <c r="C37" s="51">
        <v>45</v>
      </c>
      <c r="D37" s="51">
        <v>77</v>
      </c>
      <c r="E37" s="51">
        <v>102</v>
      </c>
      <c r="F37" s="51">
        <v>116</v>
      </c>
      <c r="G37" s="51">
        <v>99</v>
      </c>
      <c r="H37" s="577">
        <v>13</v>
      </c>
      <c r="I37" s="29">
        <v>9.9</v>
      </c>
      <c r="J37" s="29">
        <v>16.899999999999999</v>
      </c>
      <c r="K37" s="29">
        <v>22.6</v>
      </c>
      <c r="L37" s="29">
        <v>25.7</v>
      </c>
      <c r="M37" s="29">
        <v>21.9</v>
      </c>
      <c r="N37" s="29">
        <v>3</v>
      </c>
      <c r="O37" s="5"/>
      <c r="P37" s="5"/>
      <c r="Q37" s="5"/>
      <c r="R37" s="5"/>
      <c r="S37" s="5"/>
      <c r="T37" s="5"/>
      <c r="U37" s="5"/>
      <c r="V37" s="5"/>
      <c r="W37" s="20"/>
      <c r="X37" s="20"/>
      <c r="Y37" s="20"/>
      <c r="Z37" s="20"/>
      <c r="AA37" s="20"/>
      <c r="AB37" s="20"/>
      <c r="AC37" s="20"/>
      <c r="AD37" s="20"/>
      <c r="AE37" s="20"/>
      <c r="AF37" s="20"/>
      <c r="AG37" s="20"/>
      <c r="AH37" s="20"/>
    </row>
    <row r="38" spans="1:34">
      <c r="A38" s="137">
        <v>2035</v>
      </c>
      <c r="B38" s="539">
        <v>435</v>
      </c>
      <c r="C38" s="51">
        <v>46</v>
      </c>
      <c r="D38" s="51">
        <v>80</v>
      </c>
      <c r="E38" s="51">
        <v>86</v>
      </c>
      <c r="F38" s="51">
        <v>122</v>
      </c>
      <c r="G38" s="51">
        <v>89</v>
      </c>
      <c r="H38" s="577">
        <v>12</v>
      </c>
      <c r="I38" s="29">
        <v>10.6</v>
      </c>
      <c r="J38" s="29">
        <v>18.399999999999999</v>
      </c>
      <c r="K38" s="29">
        <v>19.8</v>
      </c>
      <c r="L38" s="29">
        <v>28</v>
      </c>
      <c r="M38" s="29">
        <v>20.5</v>
      </c>
      <c r="N38" s="29">
        <v>2.7</v>
      </c>
      <c r="O38" s="5"/>
      <c r="P38" s="5"/>
      <c r="Q38" s="5"/>
      <c r="R38" s="5"/>
      <c r="S38" s="5"/>
      <c r="T38" s="5"/>
      <c r="U38" s="5"/>
      <c r="V38" s="5"/>
      <c r="W38" s="20"/>
      <c r="X38" s="20"/>
      <c r="Y38" s="20"/>
      <c r="Z38" s="20"/>
      <c r="AA38" s="20"/>
      <c r="AB38" s="20"/>
      <c r="AC38" s="20"/>
      <c r="AD38" s="20"/>
      <c r="AE38" s="20"/>
      <c r="AF38" s="20"/>
      <c r="AG38" s="20"/>
      <c r="AH38" s="20"/>
    </row>
    <row r="39" spans="1:34">
      <c r="A39" s="137">
        <v>2040</v>
      </c>
      <c r="B39" s="539">
        <v>424</v>
      </c>
      <c r="C39" s="51">
        <v>44</v>
      </c>
      <c r="D39" s="51">
        <v>82</v>
      </c>
      <c r="E39" s="51">
        <v>90</v>
      </c>
      <c r="F39" s="51">
        <v>105</v>
      </c>
      <c r="G39" s="51">
        <v>94</v>
      </c>
      <c r="H39" s="577">
        <v>10</v>
      </c>
      <c r="I39" s="29">
        <v>10.3</v>
      </c>
      <c r="J39" s="29">
        <v>19.399999999999999</v>
      </c>
      <c r="K39" s="29">
        <v>21.1</v>
      </c>
      <c r="L39" s="29">
        <v>24.6</v>
      </c>
      <c r="M39" s="29">
        <v>22.3</v>
      </c>
      <c r="N39" s="29">
        <v>2.2999999999999998</v>
      </c>
      <c r="O39" s="5"/>
      <c r="P39" s="5"/>
      <c r="Q39" s="5"/>
      <c r="R39" s="5"/>
      <c r="S39" s="5"/>
      <c r="T39" s="5"/>
      <c r="U39" s="5"/>
      <c r="V39" s="5"/>
      <c r="W39" s="20"/>
      <c r="X39" s="20"/>
      <c r="Y39" s="20"/>
      <c r="Z39" s="20"/>
      <c r="AA39" s="20"/>
      <c r="AB39" s="20"/>
      <c r="AC39" s="20"/>
      <c r="AD39" s="20"/>
      <c r="AE39" s="20"/>
      <c r="AF39" s="20"/>
      <c r="AG39" s="20"/>
      <c r="AH39" s="20"/>
    </row>
    <row r="40" spans="1:34">
      <c r="A40" s="137">
        <v>2042</v>
      </c>
      <c r="B40" s="539">
        <v>420</v>
      </c>
      <c r="C40" s="51">
        <v>42</v>
      </c>
      <c r="D40" s="51">
        <v>83</v>
      </c>
      <c r="E40" s="51">
        <v>91</v>
      </c>
      <c r="F40" s="51">
        <v>98</v>
      </c>
      <c r="G40" s="51">
        <v>97</v>
      </c>
      <c r="H40" s="577">
        <v>9</v>
      </c>
      <c r="I40" s="29">
        <v>10</v>
      </c>
      <c r="J40" s="29">
        <v>19.8</v>
      </c>
      <c r="K40" s="29">
        <v>21.7</v>
      </c>
      <c r="L40" s="29">
        <v>23.3</v>
      </c>
      <c r="M40" s="29">
        <v>23.1</v>
      </c>
      <c r="N40" s="29">
        <v>2.2000000000000002</v>
      </c>
      <c r="O40" s="5"/>
      <c r="P40" s="5"/>
      <c r="Q40" s="5"/>
      <c r="R40" s="5"/>
      <c r="S40" s="5"/>
      <c r="T40" s="5"/>
      <c r="U40" s="5"/>
      <c r="V40" s="5"/>
      <c r="W40" s="20"/>
      <c r="X40" s="20"/>
      <c r="Y40" s="20"/>
      <c r="Z40" s="20"/>
      <c r="AA40" s="20"/>
      <c r="AB40" s="20"/>
      <c r="AC40" s="20"/>
      <c r="AD40" s="20"/>
      <c r="AE40" s="20"/>
      <c r="AF40" s="20"/>
      <c r="AG40" s="20"/>
      <c r="AH40" s="20"/>
    </row>
    <row r="41" spans="1:34" ht="18" customHeight="1">
      <c r="A41" s="90" t="s">
        <v>227</v>
      </c>
      <c r="B41" s="5"/>
      <c r="C41" s="5"/>
      <c r="D41" s="5"/>
      <c r="E41" s="5"/>
      <c r="F41" s="5"/>
      <c r="G41" s="5"/>
      <c r="H41" s="578"/>
      <c r="I41" s="29"/>
      <c r="J41" s="29"/>
      <c r="K41" s="29"/>
      <c r="L41" s="29"/>
      <c r="M41" s="29"/>
      <c r="N41" s="29"/>
      <c r="V41" s="5"/>
      <c r="W41" s="20"/>
      <c r="X41" s="20"/>
      <c r="Y41" s="20"/>
      <c r="Z41" s="20"/>
      <c r="AA41" s="20"/>
      <c r="AB41" s="20"/>
      <c r="AC41" s="20"/>
      <c r="AD41" s="20"/>
      <c r="AE41" s="20"/>
      <c r="AF41" s="20"/>
      <c r="AG41" s="20"/>
      <c r="AH41" s="20"/>
    </row>
    <row r="42" spans="1:34">
      <c r="A42" s="136" t="s">
        <v>10</v>
      </c>
      <c r="B42" s="264">
        <v>-72</v>
      </c>
      <c r="C42" s="265">
        <v>2</v>
      </c>
      <c r="D42" s="265">
        <v>4</v>
      </c>
      <c r="E42" s="265">
        <v>-24</v>
      </c>
      <c r="F42" s="265">
        <v>-16</v>
      </c>
      <c r="G42" s="265">
        <v>-33</v>
      </c>
      <c r="H42" s="579">
        <v>-4</v>
      </c>
      <c r="I42" s="267">
        <v>1.8</v>
      </c>
      <c r="J42" s="267">
        <v>3.7</v>
      </c>
      <c r="K42" s="267">
        <v>-1.7</v>
      </c>
      <c r="L42" s="267">
        <v>0.2</v>
      </c>
      <c r="M42" s="267">
        <v>-3.4</v>
      </c>
      <c r="N42" s="267">
        <v>-0.6</v>
      </c>
      <c r="O42" s="5"/>
      <c r="P42" s="5"/>
      <c r="Q42" s="5"/>
      <c r="R42" s="5"/>
      <c r="S42" s="5"/>
      <c r="T42" s="5"/>
      <c r="U42" s="5"/>
      <c r="V42" s="5"/>
      <c r="W42" s="20"/>
      <c r="X42" s="20"/>
      <c r="Y42" s="20"/>
      <c r="Z42" s="20"/>
      <c r="AA42" s="20"/>
      <c r="AB42" s="20"/>
      <c r="AC42" s="20"/>
      <c r="AD42" s="20"/>
      <c r="AE42" s="20"/>
      <c r="AF42" s="20"/>
      <c r="AG42" s="20"/>
      <c r="AH42" s="20"/>
    </row>
    <row r="43" spans="1:34">
      <c r="A43" s="136" t="s">
        <v>11</v>
      </c>
      <c r="B43" s="266">
        <v>-14.6</v>
      </c>
      <c r="C43" s="267">
        <v>4.4000000000000004</v>
      </c>
      <c r="D43" s="267">
        <v>4.8</v>
      </c>
      <c r="E43" s="267">
        <v>-20.8</v>
      </c>
      <c r="F43" s="267">
        <v>-13.9</v>
      </c>
      <c r="G43" s="267">
        <v>-25.5</v>
      </c>
      <c r="H43" s="580">
        <v>-31.9</v>
      </c>
      <c r="I43" s="103"/>
      <c r="J43" s="103"/>
      <c r="K43" s="29"/>
      <c r="L43" s="29"/>
      <c r="M43" s="29"/>
      <c r="N43" s="103"/>
      <c r="O43" s="20"/>
      <c r="P43" s="20"/>
      <c r="Q43" s="20"/>
      <c r="R43" s="20"/>
      <c r="S43" s="20"/>
      <c r="T43" s="20"/>
      <c r="U43" s="20"/>
      <c r="V43" s="5"/>
      <c r="W43" s="5"/>
      <c r="X43" s="5"/>
      <c r="Y43" s="5"/>
      <c r="Z43" s="5"/>
      <c r="AA43" s="5"/>
      <c r="AB43" s="5"/>
    </row>
    <row r="44" spans="1:34">
      <c r="A44" s="41"/>
      <c r="B44" s="103"/>
      <c r="C44" s="103"/>
      <c r="D44" s="29"/>
      <c r="E44" s="29"/>
      <c r="F44" s="29"/>
      <c r="G44" s="29"/>
      <c r="H44" s="103"/>
      <c r="I44" s="103"/>
      <c r="J44" s="103"/>
      <c r="K44" s="29"/>
      <c r="L44" s="29"/>
      <c r="M44" s="29"/>
      <c r="N44" s="103"/>
    </row>
    <row r="45" spans="1:34">
      <c r="A45" s="2"/>
    </row>
    <row r="46" spans="1:34">
      <c r="A46" s="2"/>
    </row>
  </sheetData>
  <mergeCells count="12">
    <mergeCell ref="B9:N9"/>
    <mergeCell ref="B21:N21"/>
    <mergeCell ref="B33:N33"/>
    <mergeCell ref="A1:N1"/>
    <mergeCell ref="A2:N2"/>
    <mergeCell ref="A4:A7"/>
    <mergeCell ref="B4:H4"/>
    <mergeCell ref="I4:N5"/>
    <mergeCell ref="B5:B6"/>
    <mergeCell ref="C5:H5"/>
    <mergeCell ref="B7:H7"/>
    <mergeCell ref="I7:N7"/>
  </mergeCells>
  <hyperlinks>
    <hyperlink ref="O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G97"/>
  <sheetViews>
    <sheetView zoomScaleNormal="100" workbookViewId="0">
      <selection activeCell="L9" sqref="L9"/>
    </sheetView>
  </sheetViews>
  <sheetFormatPr baseColWidth="10" defaultColWidth="11.42578125" defaultRowHeight="15"/>
  <cols>
    <col min="1" max="7" width="11.42578125" style="9"/>
    <col min="8" max="8" width="10" style="9" customWidth="1"/>
    <col min="9" max="9" width="11.42578125" style="370"/>
    <col min="10" max="16" width="5.5703125" style="4" customWidth="1"/>
    <col min="17" max="17" width="9.42578125" style="4" customWidth="1"/>
    <col min="18" max="23" width="11.42578125" style="26"/>
    <col min="24" max="16384" width="11.42578125" style="2"/>
  </cols>
  <sheetData>
    <row r="1" spans="1:28">
      <c r="I1" s="606" t="s">
        <v>405</v>
      </c>
    </row>
    <row r="2" spans="1:28">
      <c r="I2" s="648"/>
      <c r="J2" s="26"/>
      <c r="K2" s="26"/>
      <c r="L2" s="26"/>
      <c r="M2" s="26"/>
      <c r="N2" s="26"/>
      <c r="O2" s="26"/>
      <c r="P2" s="26"/>
    </row>
    <row r="3" spans="1:28">
      <c r="I3" s="648"/>
      <c r="J3" s="26"/>
      <c r="K3" s="26"/>
      <c r="L3" s="26"/>
      <c r="M3" s="26"/>
      <c r="N3" s="26"/>
      <c r="O3" s="26"/>
      <c r="P3" s="26"/>
    </row>
    <row r="4" spans="1:28">
      <c r="A4" s="648"/>
      <c r="B4" s="4"/>
      <c r="C4" s="453" t="s">
        <v>179</v>
      </c>
      <c r="D4" s="453" t="s">
        <v>180</v>
      </c>
      <c r="E4" s="453" t="s">
        <v>181</v>
      </c>
      <c r="F4" s="453" t="s">
        <v>182</v>
      </c>
      <c r="G4" s="453" t="s">
        <v>183</v>
      </c>
      <c r="H4" s="453" t="s">
        <v>184</v>
      </c>
      <c r="Q4" s="454"/>
      <c r="Z4" s="52"/>
      <c r="AA4" s="52"/>
      <c r="AB4" s="52"/>
    </row>
    <row r="5" spans="1:28">
      <c r="A5" s="648"/>
      <c r="B5" s="453" t="s">
        <v>226</v>
      </c>
      <c r="C5" s="342">
        <v>90.991978999999986</v>
      </c>
      <c r="D5" s="342">
        <v>176.16494599999999</v>
      </c>
      <c r="E5" s="342">
        <v>247.710803</v>
      </c>
      <c r="F5" s="342">
        <v>242.61559399999999</v>
      </c>
      <c r="G5" s="342">
        <v>267.56941400000005</v>
      </c>
      <c r="H5" s="342">
        <v>35.247001000000004</v>
      </c>
      <c r="R5" s="540"/>
      <c r="S5" s="540"/>
      <c r="T5" s="540"/>
      <c r="U5" s="540"/>
      <c r="V5" s="540"/>
      <c r="W5" s="540"/>
      <c r="X5" s="5"/>
      <c r="Y5" s="5"/>
      <c r="Z5" s="5"/>
      <c r="AA5" s="5"/>
      <c r="AB5" s="5"/>
    </row>
    <row r="6" spans="1:28">
      <c r="A6" s="648"/>
      <c r="B6" s="337">
        <v>2025</v>
      </c>
      <c r="C6" s="342">
        <v>94.608588645118317</v>
      </c>
      <c r="D6" s="342">
        <v>160.08916308410306</v>
      </c>
      <c r="E6" s="342">
        <v>255.79033700058594</v>
      </c>
      <c r="F6" s="342">
        <v>233.71478569465427</v>
      </c>
      <c r="G6" s="342">
        <v>251.01448141422117</v>
      </c>
      <c r="H6" s="342">
        <v>34.633287977124311</v>
      </c>
      <c r="R6" s="540"/>
      <c r="S6" s="540"/>
      <c r="T6" s="540"/>
      <c r="U6" s="540"/>
      <c r="V6" s="540"/>
      <c r="W6" s="540"/>
      <c r="X6" s="5"/>
      <c r="Y6" s="5"/>
      <c r="Z6" s="5"/>
      <c r="AA6" s="5"/>
      <c r="AB6" s="5"/>
    </row>
    <row r="7" spans="1:28">
      <c r="A7" s="648"/>
      <c r="B7" s="337">
        <v>2030</v>
      </c>
      <c r="C7" s="342">
        <v>99.106517054822888</v>
      </c>
      <c r="D7" s="342">
        <v>172.47301530791418</v>
      </c>
      <c r="E7" s="342">
        <v>216.4440506813923</v>
      </c>
      <c r="F7" s="342">
        <v>245.26857490078945</v>
      </c>
      <c r="G7" s="342">
        <v>207.11654000931566</v>
      </c>
      <c r="H7" s="342">
        <v>35.981510717798876</v>
      </c>
      <c r="R7" s="540"/>
      <c r="S7" s="540"/>
      <c r="T7" s="540"/>
      <c r="U7" s="540"/>
      <c r="V7" s="540"/>
      <c r="W7" s="540"/>
      <c r="X7" s="5"/>
      <c r="Y7" s="5"/>
      <c r="Z7" s="5"/>
      <c r="AA7" s="5"/>
      <c r="AB7" s="5"/>
    </row>
    <row r="8" spans="1:28">
      <c r="A8" s="648"/>
      <c r="B8" s="337">
        <v>2035</v>
      </c>
      <c r="C8" s="342">
        <v>100.98048775180126</v>
      </c>
      <c r="D8" s="342">
        <v>179.9493967833852</v>
      </c>
      <c r="E8" s="342">
        <v>184.43867092016418</v>
      </c>
      <c r="F8" s="342">
        <v>255.12869950469542</v>
      </c>
      <c r="G8" s="342">
        <v>188.11288235696017</v>
      </c>
      <c r="H8" s="342">
        <v>33.107357228285046</v>
      </c>
      <c r="R8" s="540"/>
      <c r="S8" s="540"/>
      <c r="T8" s="540"/>
      <c r="U8" s="540"/>
      <c r="V8" s="540"/>
      <c r="W8" s="540"/>
      <c r="X8" s="5"/>
      <c r="Y8" s="5"/>
      <c r="Z8" s="5"/>
      <c r="AA8" s="5"/>
      <c r="AB8" s="5"/>
    </row>
    <row r="9" spans="1:28">
      <c r="A9" s="648"/>
      <c r="B9" s="337">
        <v>2040</v>
      </c>
      <c r="C9" s="342">
        <v>95.409142999166818</v>
      </c>
      <c r="D9" s="342">
        <v>185.58393815197934</v>
      </c>
      <c r="E9" s="342">
        <v>193.52618388604432</v>
      </c>
      <c r="F9" s="342">
        <v>219.05432952858604</v>
      </c>
      <c r="G9" s="342">
        <v>197.59291161285358</v>
      </c>
      <c r="H9" s="342">
        <v>28.575956075513503</v>
      </c>
      <c r="R9" s="540"/>
      <c r="S9" s="540"/>
      <c r="T9" s="540"/>
      <c r="U9" s="540"/>
      <c r="V9" s="540"/>
      <c r="W9" s="540"/>
      <c r="X9" s="5"/>
      <c r="Y9" s="5"/>
      <c r="Z9" s="5"/>
      <c r="AA9" s="5"/>
      <c r="AB9" s="5"/>
    </row>
    <row r="10" spans="1:28">
      <c r="A10" s="648"/>
      <c r="B10" s="337">
        <v>2042</v>
      </c>
      <c r="C10" s="342">
        <v>91.800486032982434</v>
      </c>
      <c r="D10" s="342">
        <v>187.79874424474298</v>
      </c>
      <c r="E10" s="342">
        <v>196.90322182481856</v>
      </c>
      <c r="F10" s="342">
        <v>205.21710628518369</v>
      </c>
      <c r="G10" s="342">
        <v>202.51502077466381</v>
      </c>
      <c r="H10" s="342">
        <v>27.054949326826122</v>
      </c>
      <c r="R10" s="540"/>
      <c r="S10" s="540"/>
      <c r="T10" s="540"/>
      <c r="U10" s="540"/>
      <c r="V10" s="540"/>
      <c r="W10" s="540"/>
      <c r="X10" s="5"/>
      <c r="Y10" s="5"/>
      <c r="Z10" s="5"/>
      <c r="AA10" s="5"/>
      <c r="AB10" s="5"/>
    </row>
    <row r="11" spans="1:28">
      <c r="A11" s="648"/>
      <c r="B11" s="4"/>
      <c r="C11" s="4"/>
      <c r="D11" s="4"/>
      <c r="E11" s="4"/>
      <c r="F11" s="4"/>
      <c r="G11" s="4"/>
      <c r="H11" s="4"/>
      <c r="Z11" s="52"/>
      <c r="AA11" s="52"/>
      <c r="AB11" s="52"/>
    </row>
    <row r="12" spans="1:28">
      <c r="A12" s="648"/>
      <c r="B12" s="4"/>
      <c r="C12" s="4"/>
      <c r="D12" s="4"/>
      <c r="E12" s="4"/>
      <c r="F12" s="4"/>
      <c r="G12" s="4"/>
      <c r="H12" s="4"/>
      <c r="Z12" s="52"/>
      <c r="AA12" s="52"/>
      <c r="AB12" s="52"/>
    </row>
    <row r="13" spans="1:28">
      <c r="A13" s="648"/>
      <c r="B13" s="4"/>
      <c r="C13" s="4"/>
      <c r="D13" s="4"/>
      <c r="E13" s="4"/>
      <c r="F13" s="4"/>
      <c r="G13" s="4"/>
      <c r="H13" s="4"/>
      <c r="Z13" s="52"/>
      <c r="AA13" s="52"/>
      <c r="AB13" s="52"/>
    </row>
    <row r="14" spans="1:28">
      <c r="A14" s="648"/>
      <c r="B14" s="4"/>
      <c r="C14" s="4"/>
      <c r="D14" s="4"/>
      <c r="E14" s="4"/>
      <c r="F14" s="4"/>
      <c r="G14" s="4"/>
      <c r="H14" s="4"/>
      <c r="Z14" s="52"/>
      <c r="AA14" s="52"/>
      <c r="AB14" s="52"/>
    </row>
    <row r="15" spans="1:28">
      <c r="A15" s="648"/>
      <c r="B15" s="455"/>
      <c r="C15" s="4"/>
      <c r="D15" s="4"/>
      <c r="E15" s="4"/>
      <c r="F15" s="4"/>
      <c r="G15" s="4"/>
      <c r="H15" s="4"/>
      <c r="Z15" s="52"/>
      <c r="AA15" s="52"/>
      <c r="AB15" s="52"/>
    </row>
    <row r="16" spans="1:28">
      <c r="A16" s="648"/>
      <c r="B16" s="4"/>
      <c r="C16" s="4"/>
      <c r="D16" s="4"/>
      <c r="E16" s="4"/>
      <c r="F16" s="4"/>
      <c r="G16" s="4"/>
      <c r="H16" s="4"/>
      <c r="Z16" s="52"/>
      <c r="AA16" s="52"/>
      <c r="AB16" s="52"/>
    </row>
    <row r="17" spans="1:28">
      <c r="A17" s="648"/>
      <c r="B17" s="4"/>
      <c r="C17" s="4"/>
      <c r="D17" s="4"/>
      <c r="E17" s="4"/>
      <c r="F17" s="4"/>
      <c r="G17" s="4"/>
      <c r="H17" s="4"/>
      <c r="Z17" s="52"/>
      <c r="AA17" s="52"/>
      <c r="AB17" s="52"/>
    </row>
    <row r="18" spans="1:28">
      <c r="A18" s="648"/>
      <c r="B18" s="4"/>
      <c r="C18" s="4"/>
      <c r="D18" s="4"/>
      <c r="E18" s="4"/>
      <c r="F18" s="4"/>
      <c r="G18" s="4"/>
      <c r="H18" s="4"/>
    </row>
    <row r="19" spans="1:28" s="52" customFormat="1" ht="12.75">
      <c r="A19" s="26"/>
      <c r="B19" s="4"/>
      <c r="C19" s="4"/>
      <c r="D19" s="4"/>
      <c r="E19" s="4"/>
      <c r="F19" s="4"/>
      <c r="G19" s="4"/>
      <c r="H19" s="4"/>
      <c r="Q19" s="4"/>
      <c r="R19" s="26"/>
      <c r="S19" s="26"/>
      <c r="T19" s="26"/>
      <c r="U19" s="26"/>
      <c r="V19" s="26"/>
      <c r="W19" s="26"/>
      <c r="X19" s="2"/>
      <c r="Y19" s="2"/>
      <c r="Z19" s="2"/>
      <c r="AA19" s="2"/>
      <c r="AB19" s="2"/>
    </row>
    <row r="20" spans="1:28" s="52" customFormat="1" ht="9.9499999999999993" customHeight="1">
      <c r="A20" s="26"/>
      <c r="B20" s="769" t="s">
        <v>11</v>
      </c>
      <c r="C20" s="769"/>
      <c r="D20" s="769"/>
      <c r="E20" s="769"/>
      <c r="F20" s="769"/>
      <c r="G20" s="769"/>
      <c r="H20" s="769"/>
      <c r="Q20" s="4"/>
      <c r="R20" s="26"/>
      <c r="S20" s="26"/>
      <c r="T20" s="26"/>
      <c r="U20" s="26"/>
      <c r="V20" s="26"/>
      <c r="W20" s="26"/>
      <c r="X20" s="2"/>
      <c r="Y20" s="2"/>
      <c r="Z20" s="2"/>
      <c r="AA20" s="2"/>
      <c r="AB20" s="2"/>
    </row>
    <row r="21" spans="1:28" s="52" customFormat="1" ht="9.9499999999999993" customHeight="1">
      <c r="A21" s="26"/>
      <c r="B21" s="4"/>
      <c r="C21" s="453" t="s">
        <v>179</v>
      </c>
      <c r="D21" s="453" t="s">
        <v>180</v>
      </c>
      <c r="E21" s="453" t="s">
        <v>181</v>
      </c>
      <c r="F21" s="453" t="s">
        <v>182</v>
      </c>
      <c r="G21" s="453" t="s">
        <v>429</v>
      </c>
      <c r="H21" s="453" t="s">
        <v>428</v>
      </c>
      <c r="Q21" s="4"/>
      <c r="R21" s="26"/>
      <c r="S21" s="26"/>
      <c r="T21" s="26"/>
      <c r="U21" s="26"/>
      <c r="V21" s="26"/>
      <c r="W21" s="26"/>
      <c r="X21" s="2"/>
      <c r="Y21" s="2"/>
      <c r="Z21" s="2"/>
      <c r="AA21" s="2"/>
      <c r="AB21" s="2"/>
    </row>
    <row r="22" spans="1:28" s="52" customFormat="1" ht="9.9499999999999993" customHeight="1">
      <c r="A22" s="26"/>
      <c r="B22" s="4"/>
      <c r="C22" s="4"/>
      <c r="D22" s="4"/>
      <c r="E22" s="4"/>
      <c r="F22" s="4"/>
      <c r="G22" s="4"/>
      <c r="H22" s="4"/>
      <c r="Q22" s="4"/>
      <c r="R22" s="26"/>
      <c r="S22" s="26"/>
      <c r="T22" s="26"/>
      <c r="U22" s="26"/>
      <c r="V22" s="26"/>
      <c r="W22" s="26"/>
      <c r="X22" s="2"/>
      <c r="Y22" s="2"/>
      <c r="Z22" s="2"/>
      <c r="AA22" s="2"/>
      <c r="AB22" s="2"/>
    </row>
    <row r="23" spans="1:28" s="52" customFormat="1" ht="9.9499999999999993" customHeight="1">
      <c r="A23" s="26"/>
      <c r="B23" s="456" t="s">
        <v>156</v>
      </c>
      <c r="C23" s="457">
        <v>-1.8786502068411586</v>
      </c>
      <c r="D23" s="457">
        <v>8.1015650276400937</v>
      </c>
      <c r="E23" s="457">
        <v>-20.248490044138904</v>
      </c>
      <c r="F23" s="457">
        <v>-16.764872713843825</v>
      </c>
      <c r="G23" s="457">
        <v>-23.196904925506264</v>
      </c>
      <c r="H23" s="457">
        <v>-17.829905722587537</v>
      </c>
      <c r="Q23" s="4"/>
      <c r="R23" s="26"/>
      <c r="S23" s="26"/>
      <c r="T23" s="26"/>
      <c r="U23" s="26"/>
      <c r="V23" s="26"/>
      <c r="W23" s="26"/>
      <c r="X23" s="2"/>
      <c r="Y23" s="2"/>
      <c r="Z23" s="2"/>
      <c r="AA23" s="2"/>
      <c r="AB23" s="2"/>
    </row>
    <row r="24" spans="1:28" s="52" customFormat="1" ht="9.9499999999999993" customHeight="1">
      <c r="A24" s="26"/>
      <c r="B24" s="456" t="s">
        <v>157</v>
      </c>
      <c r="C24" s="457">
        <v>4.3911207342377621</v>
      </c>
      <c r="D24" s="457">
        <v>4.779074432368879</v>
      </c>
      <c r="E24" s="457">
        <v>-20.813353172141884</v>
      </c>
      <c r="F24" s="457">
        <v>-13.882454528678682</v>
      </c>
      <c r="G24" s="457">
        <v>-25.490784184750598</v>
      </c>
      <c r="H24" s="457">
        <v>-31.932839462192149</v>
      </c>
      <c r="Q24" s="4"/>
      <c r="R24" s="26"/>
      <c r="S24" s="26"/>
      <c r="T24" s="26"/>
      <c r="U24" s="26"/>
      <c r="V24" s="26"/>
      <c r="W24" s="26"/>
      <c r="X24" s="2"/>
      <c r="Y24" s="2"/>
      <c r="Z24" s="2"/>
      <c r="AA24" s="2"/>
      <c r="AB24" s="2"/>
    </row>
    <row r="25" spans="1:28" s="52" customFormat="1" ht="9.9499999999999993" customHeight="1">
      <c r="A25" s="26"/>
      <c r="B25" s="4"/>
      <c r="C25" s="4"/>
      <c r="D25" s="4"/>
      <c r="E25" s="4"/>
      <c r="F25" s="4"/>
      <c r="G25" s="4"/>
      <c r="H25" s="4"/>
      <c r="Q25" s="4"/>
      <c r="R25" s="26"/>
      <c r="S25" s="26"/>
      <c r="T25" s="26"/>
      <c r="U25" s="26"/>
      <c r="V25" s="26"/>
      <c r="W25" s="26"/>
      <c r="X25" s="2"/>
      <c r="Y25" s="2"/>
      <c r="Z25" s="2"/>
      <c r="AA25" s="2"/>
      <c r="AB25" s="2"/>
    </row>
    <row r="26" spans="1:28" s="52" customFormat="1" ht="9.9499999999999993" customHeight="1">
      <c r="A26" s="26"/>
      <c r="B26" s="769" t="s">
        <v>232</v>
      </c>
      <c r="C26" s="769"/>
      <c r="D26" s="769"/>
      <c r="E26" s="769"/>
      <c r="F26" s="769"/>
      <c r="G26" s="769"/>
      <c r="H26" s="769"/>
      <c r="Q26" s="4"/>
      <c r="R26" s="26"/>
      <c r="S26" s="26"/>
      <c r="T26" s="26"/>
      <c r="U26" s="26"/>
      <c r="V26" s="26"/>
      <c r="W26" s="26"/>
      <c r="X26" s="2"/>
      <c r="Y26" s="2"/>
      <c r="Z26" s="2"/>
      <c r="AA26" s="2"/>
      <c r="AB26" s="2"/>
    </row>
    <row r="27" spans="1:28" s="52" customFormat="1" ht="9.9499999999999993" customHeight="1">
      <c r="A27" s="26"/>
      <c r="B27" s="4"/>
      <c r="C27" s="453" t="s">
        <v>62</v>
      </c>
      <c r="D27" s="453" t="s">
        <v>63</v>
      </c>
      <c r="E27" s="453" t="s">
        <v>64</v>
      </c>
      <c r="F27" s="453" t="s">
        <v>65</v>
      </c>
      <c r="G27" s="453" t="s">
        <v>66</v>
      </c>
      <c r="H27" s="458" t="s">
        <v>289</v>
      </c>
      <c r="Q27" s="4"/>
      <c r="R27" s="26"/>
      <c r="S27" s="26"/>
      <c r="T27" s="26"/>
      <c r="U27" s="26"/>
      <c r="V27" s="26"/>
      <c r="W27" s="26"/>
      <c r="X27" s="2"/>
      <c r="Y27" s="2"/>
      <c r="Z27" s="2"/>
      <c r="AA27" s="2"/>
      <c r="AB27" s="2"/>
    </row>
    <row r="28" spans="1:28" s="52" customFormat="1" ht="9.9499999999999993" customHeight="1">
      <c r="A28" s="26"/>
      <c r="B28" s="4"/>
      <c r="C28" s="4"/>
      <c r="D28" s="4"/>
      <c r="E28" s="4"/>
      <c r="F28" s="4"/>
      <c r="G28" s="4"/>
      <c r="H28" s="4"/>
      <c r="Q28" s="4"/>
      <c r="R28" s="26"/>
      <c r="S28" s="26"/>
      <c r="T28" s="26"/>
      <c r="U28" s="26"/>
      <c r="V28" s="26"/>
      <c r="W28" s="26"/>
      <c r="X28" s="2"/>
      <c r="Y28" s="2"/>
      <c r="Z28" s="2"/>
      <c r="AA28" s="2"/>
      <c r="AB28" s="2"/>
    </row>
    <row r="29" spans="1:28" s="52" customFormat="1" ht="9.9499999999999993" customHeight="1">
      <c r="A29" s="26"/>
      <c r="B29" s="456" t="s">
        <v>156</v>
      </c>
      <c r="C29" s="593">
        <v>-0.95495866684684927</v>
      </c>
      <c r="D29" s="594">
        <v>7.8388364587953419</v>
      </c>
      <c r="E29" s="594">
        <v>-26.861491789120933</v>
      </c>
      <c r="F29" s="594">
        <v>-21.621850979216589</v>
      </c>
      <c r="G29" s="594">
        <v>-31.86606058515224</v>
      </c>
      <c r="H29" s="594">
        <v>-3.8728570008806784</v>
      </c>
      <c r="Q29" s="4"/>
      <c r="R29" s="26"/>
      <c r="S29" s="26"/>
      <c r="T29" s="26"/>
      <c r="U29" s="26"/>
      <c r="V29" s="26"/>
      <c r="W29" s="26"/>
      <c r="X29" s="2"/>
      <c r="Y29" s="2"/>
      <c r="Z29" s="2"/>
      <c r="AA29" s="2"/>
      <c r="AB29" s="2"/>
    </row>
    <row r="30" spans="1:28" s="52" customFormat="1" ht="9.9499999999999993" customHeight="1">
      <c r="A30" s="26"/>
      <c r="B30" s="456" t="s">
        <v>157</v>
      </c>
      <c r="C30" s="593">
        <v>1.7634656998292826</v>
      </c>
      <c r="D30" s="594">
        <v>3.794961785947649</v>
      </c>
      <c r="E30" s="594">
        <v>-23.946089386060507</v>
      </c>
      <c r="F30" s="594">
        <v>-15.776636735599709</v>
      </c>
      <c r="G30" s="594">
        <v>-33.188332640183958</v>
      </c>
      <c r="H30" s="594">
        <v>-4.3191946722932038</v>
      </c>
      <c r="Q30" s="4"/>
      <c r="R30" s="26"/>
      <c r="S30" s="26"/>
      <c r="T30" s="26"/>
      <c r="U30" s="26"/>
      <c r="V30" s="26"/>
      <c r="W30" s="26"/>
      <c r="X30" s="2"/>
      <c r="Y30" s="2"/>
      <c r="Z30" s="2"/>
      <c r="AA30" s="2"/>
      <c r="AB30" s="2"/>
    </row>
    <row r="31" spans="1:28" s="52" customFormat="1" ht="9.9499999999999993" customHeight="1">
      <c r="A31" s="26"/>
      <c r="B31" s="4"/>
      <c r="C31" s="4"/>
      <c r="D31" s="4"/>
      <c r="E31" s="4"/>
      <c r="F31" s="4"/>
      <c r="G31" s="4"/>
      <c r="H31" s="4"/>
      <c r="Q31" s="4"/>
      <c r="R31" s="26"/>
      <c r="S31" s="26"/>
      <c r="T31" s="26"/>
      <c r="U31" s="26"/>
      <c r="V31" s="26"/>
      <c r="W31" s="26"/>
      <c r="X31" s="2"/>
      <c r="Y31" s="2"/>
      <c r="Z31" s="2"/>
      <c r="AA31" s="2"/>
      <c r="AB31" s="2"/>
    </row>
    <row r="32" spans="1:28" s="52" customFormat="1" ht="9.9499999999999993" customHeight="1">
      <c r="A32" s="26"/>
      <c r="B32" s="4"/>
      <c r="C32" s="4"/>
      <c r="D32" s="4"/>
      <c r="E32" s="4"/>
      <c r="F32" s="4"/>
      <c r="G32" s="4"/>
      <c r="H32" s="4"/>
      <c r="Q32" s="4"/>
      <c r="R32" s="26"/>
      <c r="S32" s="26"/>
      <c r="T32" s="26"/>
      <c r="U32" s="26"/>
      <c r="V32" s="26"/>
      <c r="W32" s="26"/>
      <c r="X32" s="2"/>
      <c r="Y32" s="2"/>
      <c r="Z32" s="2"/>
      <c r="AA32" s="2"/>
      <c r="AB32" s="2"/>
    </row>
    <row r="33" spans="1:33" s="52" customFormat="1" ht="9.9499999999999993" customHeight="1">
      <c r="A33" s="26"/>
      <c r="B33" s="4"/>
      <c r="C33" s="4"/>
      <c r="D33" s="4"/>
      <c r="E33" s="4"/>
      <c r="F33" s="4"/>
      <c r="G33" s="4"/>
      <c r="H33" s="4"/>
      <c r="Q33" s="4"/>
      <c r="R33" s="26"/>
      <c r="S33" s="26"/>
      <c r="T33" s="26"/>
      <c r="U33" s="26"/>
      <c r="V33" s="26"/>
      <c r="W33" s="26"/>
      <c r="X33" s="2"/>
      <c r="Y33" s="2"/>
      <c r="Z33" s="2"/>
      <c r="AA33" s="2"/>
      <c r="AB33" s="2"/>
    </row>
    <row r="34" spans="1:33" s="52" customFormat="1" ht="9.9499999999999993" customHeight="1">
      <c r="A34" s="26"/>
      <c r="B34" s="337"/>
      <c r="C34" s="337"/>
      <c r="D34" s="337"/>
      <c r="E34" s="337"/>
      <c r="F34" s="337"/>
      <c r="G34" s="337"/>
      <c r="H34" s="337"/>
      <c r="Q34" s="337"/>
      <c r="R34" s="121"/>
      <c r="S34" s="121"/>
      <c r="T34" s="121"/>
      <c r="U34" s="26"/>
      <c r="V34" s="26"/>
      <c r="W34" s="26"/>
      <c r="X34" s="2"/>
      <c r="Y34" s="2"/>
      <c r="Z34" s="2"/>
      <c r="AA34" s="2"/>
      <c r="AB34" s="2"/>
    </row>
    <row r="35" spans="1:33" s="52" customFormat="1" ht="9.9499999999999993" customHeight="1">
      <c r="A35" s="26"/>
      <c r="B35" s="337"/>
      <c r="C35" s="337"/>
      <c r="D35" s="337"/>
      <c r="E35" s="337"/>
      <c r="F35" s="337"/>
      <c r="G35" s="337"/>
      <c r="H35" s="337"/>
      <c r="Q35" s="4"/>
      <c r="R35" s="26"/>
      <c r="S35" s="26"/>
      <c r="T35" s="26"/>
      <c r="U35" s="26"/>
      <c r="V35" s="26"/>
      <c r="W35" s="26"/>
      <c r="X35" s="2"/>
      <c r="Y35" s="2"/>
      <c r="Z35" s="2"/>
      <c r="AA35" s="2"/>
      <c r="AB35" s="2"/>
    </row>
    <row r="36" spans="1:33" s="52" customFormat="1" ht="9.9499999999999993" customHeight="1">
      <c r="A36" s="26"/>
      <c r="B36" s="4"/>
      <c r="C36" s="4"/>
      <c r="D36" s="4"/>
      <c r="E36" s="4"/>
      <c r="F36" s="4"/>
      <c r="G36" s="4"/>
      <c r="H36" s="4"/>
      <c r="Q36" s="4"/>
      <c r="R36" s="26"/>
      <c r="S36" s="26"/>
      <c r="T36" s="26"/>
      <c r="U36" s="26"/>
      <c r="V36" s="26"/>
      <c r="W36" s="26"/>
      <c r="X36" s="2"/>
      <c r="Y36" s="2"/>
      <c r="Z36" s="2"/>
      <c r="AA36" s="2"/>
      <c r="AB36" s="2"/>
    </row>
    <row r="37" spans="1:33" s="52" customFormat="1" ht="9.9499999999999993" customHeight="1">
      <c r="A37" s="26"/>
      <c r="B37" s="4"/>
      <c r="C37" s="4"/>
      <c r="D37" s="4"/>
      <c r="E37" s="4"/>
      <c r="F37" s="4"/>
      <c r="G37" s="4"/>
      <c r="H37" s="4"/>
      <c r="Q37" s="4"/>
      <c r="R37" s="26"/>
      <c r="S37" s="26"/>
      <c r="T37" s="26"/>
      <c r="U37" s="26"/>
      <c r="V37" s="26"/>
      <c r="W37" s="26"/>
      <c r="X37" s="2"/>
      <c r="Y37" s="2"/>
      <c r="Z37" s="2"/>
      <c r="AA37" s="2"/>
      <c r="AB37" s="2"/>
    </row>
    <row r="38" spans="1:33" s="52" customFormat="1" ht="9.9499999999999993" customHeight="1">
      <c r="A38" s="26"/>
      <c r="B38" s="4"/>
      <c r="C38" s="4"/>
      <c r="D38" s="4"/>
      <c r="E38" s="4"/>
      <c r="F38" s="4"/>
      <c r="G38" s="4"/>
      <c r="H38" s="4"/>
      <c r="Q38" s="4"/>
      <c r="R38" s="26"/>
      <c r="S38" s="26"/>
      <c r="T38" s="26"/>
      <c r="U38" s="26"/>
      <c r="V38" s="26"/>
      <c r="W38" s="26"/>
      <c r="X38" s="2"/>
      <c r="Y38" s="2"/>
      <c r="Z38" s="2"/>
      <c r="AA38" s="2"/>
      <c r="AB38" s="2"/>
    </row>
    <row r="39" spans="1:33" s="52" customFormat="1" ht="9.9499999999999993" customHeight="1">
      <c r="A39" s="26"/>
      <c r="B39" s="4"/>
      <c r="C39" s="4"/>
      <c r="D39" s="4"/>
      <c r="E39" s="4"/>
      <c r="F39" s="4"/>
      <c r="G39" s="4"/>
      <c r="H39" s="4"/>
      <c r="Q39" s="4"/>
      <c r="R39" s="26"/>
      <c r="S39" s="26"/>
      <c r="T39" s="26"/>
      <c r="U39" s="26"/>
      <c r="V39" s="26"/>
      <c r="W39" s="26"/>
      <c r="X39" s="2"/>
      <c r="Y39" s="2"/>
      <c r="Z39" s="2"/>
      <c r="AA39" s="2"/>
      <c r="AB39" s="2"/>
    </row>
    <row r="40" spans="1:33" s="52" customFormat="1" ht="9.9499999999999993" customHeight="1">
      <c r="A40" s="26"/>
      <c r="B40" s="4"/>
      <c r="C40" s="4"/>
      <c r="D40" s="4"/>
      <c r="E40" s="4"/>
      <c r="F40" s="4"/>
      <c r="G40" s="4"/>
      <c r="H40" s="4"/>
      <c r="Q40" s="4"/>
      <c r="R40" s="26"/>
      <c r="S40" s="26"/>
      <c r="T40" s="26"/>
      <c r="U40" s="26"/>
      <c r="V40" s="26"/>
      <c r="W40" s="26"/>
      <c r="X40" s="2"/>
      <c r="Y40" s="2"/>
      <c r="Z40" s="2"/>
      <c r="AA40" s="2"/>
      <c r="AB40" s="2"/>
    </row>
    <row r="41" spans="1:33" s="52" customFormat="1" ht="9.9499999999999993" customHeight="1">
      <c r="A41" s="26"/>
      <c r="B41" s="4"/>
      <c r="C41" s="4"/>
      <c r="D41" s="4"/>
      <c r="E41" s="4"/>
      <c r="F41" s="4"/>
      <c r="G41" s="4"/>
      <c r="H41" s="4"/>
      <c r="Q41" s="4"/>
      <c r="R41" s="26"/>
      <c r="S41" s="26"/>
      <c r="T41" s="26"/>
      <c r="U41" s="26"/>
      <c r="V41" s="26"/>
      <c r="W41" s="26"/>
      <c r="X41" s="2"/>
      <c r="Y41" s="2"/>
      <c r="Z41" s="2"/>
      <c r="AA41" s="2"/>
      <c r="AB41" s="2"/>
    </row>
    <row r="42" spans="1:33" s="52" customFormat="1" ht="9.9499999999999993" customHeight="1">
      <c r="A42" s="26"/>
      <c r="B42" s="4"/>
      <c r="C42" s="4"/>
      <c r="D42" s="4"/>
      <c r="E42" s="4"/>
      <c r="F42" s="4"/>
      <c r="G42" s="4"/>
      <c r="H42" s="4"/>
      <c r="Q42" s="4"/>
      <c r="R42" s="26"/>
      <c r="S42" s="26"/>
      <c r="T42" s="26"/>
      <c r="U42" s="26"/>
      <c r="V42" s="26"/>
      <c r="W42" s="26"/>
      <c r="X42" s="2"/>
      <c r="Y42" s="2"/>
      <c r="Z42" s="2"/>
      <c r="AA42" s="2"/>
      <c r="AB42" s="2"/>
    </row>
    <row r="43" spans="1:33" s="52" customFormat="1" ht="9.9499999999999993" customHeight="1">
      <c r="A43" s="26"/>
      <c r="B43" s="4"/>
      <c r="C43" s="4"/>
      <c r="D43" s="4"/>
      <c r="E43" s="4"/>
      <c r="F43" s="4"/>
      <c r="G43" s="4"/>
      <c r="H43" s="4"/>
      <c r="Q43" s="4"/>
      <c r="R43" s="26"/>
      <c r="S43" s="26"/>
      <c r="T43" s="26"/>
      <c r="U43" s="26"/>
      <c r="V43" s="26"/>
      <c r="W43" s="26"/>
      <c r="X43" s="2"/>
      <c r="Y43" s="2"/>
      <c r="Z43" s="2"/>
      <c r="AA43" s="2"/>
      <c r="AB43" s="2"/>
    </row>
    <row r="44" spans="1:33" s="52" customFormat="1" ht="9.9499999999999993" customHeight="1">
      <c r="A44" s="26"/>
      <c r="B44" s="4"/>
      <c r="C44" s="4"/>
      <c r="D44" s="4"/>
      <c r="E44" s="4"/>
      <c r="F44" s="4"/>
      <c r="G44" s="4"/>
      <c r="H44" s="4"/>
      <c r="Q44" s="4"/>
      <c r="R44" s="26"/>
      <c r="S44" s="26"/>
      <c r="T44" s="26"/>
      <c r="U44" s="26"/>
      <c r="V44" s="26"/>
      <c r="W44" s="26"/>
      <c r="X44" s="2"/>
      <c r="Y44" s="2"/>
      <c r="Z44" s="2"/>
      <c r="AA44" s="2"/>
      <c r="AB44" s="2"/>
    </row>
    <row r="45" spans="1:33" ht="9.9499999999999993" customHeight="1">
      <c r="A45" s="648"/>
      <c r="B45" s="459" t="s">
        <v>259</v>
      </c>
      <c r="C45" s="460">
        <v>100</v>
      </c>
      <c r="D45" s="460">
        <v>100</v>
      </c>
      <c r="E45" s="460">
        <v>100</v>
      </c>
      <c r="F45" s="460">
        <v>100</v>
      </c>
      <c r="G45" s="460">
        <v>100</v>
      </c>
      <c r="H45" s="460">
        <v>100</v>
      </c>
      <c r="AB45" s="52"/>
      <c r="AC45" s="52"/>
      <c r="AD45" s="52"/>
      <c r="AE45" s="52"/>
      <c r="AF45" s="52"/>
      <c r="AG45" s="52"/>
    </row>
    <row r="46" spans="1:33" ht="9.9499999999999993" customHeight="1">
      <c r="A46" s="648"/>
      <c r="B46" s="461">
        <v>2023</v>
      </c>
      <c r="C46" s="460">
        <v>102.62376189634739</v>
      </c>
      <c r="D46" s="460">
        <v>97.239232974445144</v>
      </c>
      <c r="E46" s="460">
        <v>102.59731934010748</v>
      </c>
      <c r="F46" s="460">
        <v>98.375042392916754</v>
      </c>
      <c r="G46" s="460">
        <v>97.932865671893424</v>
      </c>
      <c r="H46" s="460">
        <v>96.252225712185279</v>
      </c>
      <c r="AB46" s="52"/>
      <c r="AC46" s="52"/>
      <c r="AD46" s="52"/>
      <c r="AE46" s="52"/>
      <c r="AF46" s="52"/>
      <c r="AG46" s="52"/>
    </row>
    <row r="47" spans="1:33" ht="9.9499999999999993" customHeight="1">
      <c r="A47" s="648"/>
      <c r="B47" s="461">
        <v>2024</v>
      </c>
      <c r="C47" s="460">
        <v>103.37238165080105</v>
      </c>
      <c r="D47" s="460">
        <v>93.697301005638252</v>
      </c>
      <c r="E47" s="460">
        <v>103.47924064241721</v>
      </c>
      <c r="F47" s="460">
        <v>97.12765892985874</v>
      </c>
      <c r="G47" s="460">
        <v>96.018063324955904</v>
      </c>
      <c r="H47" s="460">
        <v>97.254300883880532</v>
      </c>
      <c r="AB47" s="52"/>
      <c r="AC47" s="52"/>
      <c r="AD47" s="52"/>
      <c r="AE47" s="52"/>
      <c r="AF47" s="52"/>
      <c r="AG47" s="52"/>
    </row>
    <row r="48" spans="1:33" ht="9.9499999999999993" customHeight="1">
      <c r="A48" s="648"/>
      <c r="B48" s="461">
        <v>2025</v>
      </c>
      <c r="C48" s="460">
        <v>103.97464665002872</v>
      </c>
      <c r="D48" s="460">
        <v>90.874584711139448</v>
      </c>
      <c r="E48" s="460">
        <v>103.26168011355804</v>
      </c>
      <c r="F48" s="460">
        <v>96.331312361832062</v>
      </c>
      <c r="G48" s="460">
        <v>93.812845669356335</v>
      </c>
      <c r="H48" s="460">
        <v>98.258822011904797</v>
      </c>
    </row>
    <row r="49" spans="1:29" ht="9.9499999999999993" customHeight="1">
      <c r="A49" s="648"/>
      <c r="B49" s="461">
        <v>2026</v>
      </c>
      <c r="C49" s="460">
        <v>104.58827145723035</v>
      </c>
      <c r="D49" s="460">
        <v>90.187045252003941</v>
      </c>
      <c r="E49" s="460">
        <v>101.48892163927567</v>
      </c>
      <c r="F49" s="460">
        <v>95.793339595386442</v>
      </c>
      <c r="G49" s="460">
        <v>91.40089673408572</v>
      </c>
      <c r="H49" s="460">
        <v>99.295153590155167</v>
      </c>
    </row>
    <row r="50" spans="1:29" ht="9.9499999999999993" customHeight="1">
      <c r="A50" s="648"/>
      <c r="B50" s="461">
        <v>2027</v>
      </c>
      <c r="C50" s="460">
        <v>105.56941028251062</v>
      </c>
      <c r="D50" s="460">
        <v>91.711838410067756</v>
      </c>
      <c r="E50" s="460">
        <v>98.17846379282453</v>
      </c>
      <c r="F50" s="460">
        <v>95.996506348830152</v>
      </c>
      <c r="G50" s="460">
        <v>88.492316116213985</v>
      </c>
      <c r="H50" s="460">
        <v>100.46432730040648</v>
      </c>
      <c r="X50" s="20"/>
      <c r="Y50" s="20"/>
      <c r="Z50" s="20"/>
      <c r="AA50" s="20"/>
      <c r="AB50" s="20"/>
      <c r="AC50" s="20"/>
    </row>
    <row r="51" spans="1:29" ht="9.9499999999999993" customHeight="1">
      <c r="A51" s="648"/>
      <c r="B51" s="461">
        <v>2028</v>
      </c>
      <c r="C51" s="460">
        <v>106.81207106295</v>
      </c>
      <c r="D51" s="460">
        <v>93.748131931267437</v>
      </c>
      <c r="E51" s="460">
        <v>94.461539991817702</v>
      </c>
      <c r="F51" s="460">
        <v>97.323206241078907</v>
      </c>
      <c r="G51" s="460">
        <v>84.951139782573208</v>
      </c>
      <c r="H51" s="460">
        <v>101.52727244891834</v>
      </c>
      <c r="X51" s="20"/>
      <c r="Y51" s="20"/>
      <c r="Z51" s="20"/>
      <c r="AA51" s="20"/>
      <c r="AB51" s="20"/>
      <c r="AC51" s="20"/>
    </row>
    <row r="52" spans="1:29" ht="9.9499999999999993" customHeight="1">
      <c r="A52" s="648"/>
      <c r="B52" s="461">
        <v>2029</v>
      </c>
      <c r="C52" s="460">
        <v>107.8543640689397</v>
      </c>
      <c r="D52" s="460">
        <v>95.976314758163426</v>
      </c>
      <c r="E52" s="460">
        <v>90.799959692979343</v>
      </c>
      <c r="F52" s="460">
        <v>99.126372795361547</v>
      </c>
      <c r="G52" s="460">
        <v>81.075403038687583</v>
      </c>
      <c r="H52" s="460">
        <v>102.19529459557231</v>
      </c>
      <c r="X52" s="20"/>
      <c r="Y52" s="20"/>
      <c r="Z52" s="20"/>
      <c r="AA52" s="20"/>
      <c r="AB52" s="20"/>
      <c r="AC52" s="20"/>
    </row>
    <row r="53" spans="1:29" ht="9.9499999999999993" customHeight="1">
      <c r="A53" s="648"/>
      <c r="B53" s="461">
        <v>2030</v>
      </c>
      <c r="C53" s="460">
        <v>108.91786083125294</v>
      </c>
      <c r="D53" s="460">
        <v>97.904276204821244</v>
      </c>
      <c r="E53" s="460">
        <v>87.377719526181622</v>
      </c>
      <c r="F53" s="460">
        <v>101.09349150112317</v>
      </c>
      <c r="G53" s="460">
        <v>77.40665755216537</v>
      </c>
      <c r="H53" s="460">
        <v>102.08389280494778</v>
      </c>
      <c r="X53" s="20"/>
      <c r="Y53" s="20"/>
      <c r="Z53" s="20"/>
      <c r="AA53" s="20"/>
      <c r="AB53" s="20"/>
      <c r="AC53" s="20"/>
    </row>
    <row r="54" spans="1:29" ht="9.9499999999999993" customHeight="1">
      <c r="A54" s="648"/>
      <c r="B54" s="461">
        <v>2031</v>
      </c>
      <c r="C54" s="460">
        <v>110.07061486988967</v>
      </c>
      <c r="D54" s="460">
        <v>99.195596350952727</v>
      </c>
      <c r="E54" s="460">
        <v>84.302660583828313</v>
      </c>
      <c r="F54" s="460">
        <v>102.98851285673462</v>
      </c>
      <c r="G54" s="460">
        <v>74.201848429989056</v>
      </c>
      <c r="H54" s="460">
        <v>101.26854668553995</v>
      </c>
      <c r="X54" s="20"/>
      <c r="Y54" s="20"/>
      <c r="Z54" s="20"/>
      <c r="AA54" s="20"/>
      <c r="AB54" s="20"/>
      <c r="AC54" s="20"/>
    </row>
    <row r="55" spans="1:29" ht="9.9499999999999993" customHeight="1">
      <c r="A55" s="648"/>
      <c r="B55" s="461">
        <v>2032</v>
      </c>
      <c r="C55" s="460">
        <v>110.81300601743871</v>
      </c>
      <c r="D55" s="460">
        <v>100.09706758089089</v>
      </c>
      <c r="E55" s="460">
        <v>81.394197387727573</v>
      </c>
      <c r="F55" s="460">
        <v>104.39732564732022</v>
      </c>
      <c r="G55" s="460">
        <v>72.067400494528073</v>
      </c>
      <c r="H55" s="460">
        <v>99.860259740891038</v>
      </c>
      <c r="X55" s="20"/>
      <c r="Y55" s="20"/>
      <c r="Z55" s="20"/>
      <c r="AA55" s="20"/>
      <c r="AB55" s="20"/>
      <c r="AC55" s="20"/>
    </row>
    <row r="56" spans="1:29" ht="9.9499999999999993" customHeight="1">
      <c r="A56" s="648"/>
      <c r="B56" s="461">
        <v>2033</v>
      </c>
      <c r="C56" s="460">
        <v>111.05539352154871</v>
      </c>
      <c r="D56" s="460">
        <v>100.89572478471237</v>
      </c>
      <c r="E56" s="460">
        <v>78.621280919955311</v>
      </c>
      <c r="F56" s="460">
        <v>105.2920404162445</v>
      </c>
      <c r="G56" s="460">
        <v>70.99750795858634</v>
      </c>
      <c r="H56" s="460">
        <v>98.012916680671495</v>
      </c>
      <c r="X56" s="20"/>
      <c r="Y56" s="20"/>
      <c r="Z56" s="20"/>
      <c r="AA56" s="20"/>
      <c r="AB56" s="20"/>
      <c r="AC56" s="20"/>
    </row>
    <row r="57" spans="1:29" ht="9.9499999999999993" customHeight="1">
      <c r="A57" s="648"/>
      <c r="B57" s="461">
        <v>2034</v>
      </c>
      <c r="C57" s="460">
        <v>111.13115630018592</v>
      </c>
      <c r="D57" s="460">
        <v>101.57270761724335</v>
      </c>
      <c r="E57" s="460">
        <v>76.28293278456016</v>
      </c>
      <c r="F57" s="460">
        <v>105.59326655201517</v>
      </c>
      <c r="G57" s="460">
        <v>70.428694688231872</v>
      </c>
      <c r="H57" s="460">
        <v>95.908598563223379</v>
      </c>
      <c r="X57" s="20"/>
      <c r="Y57" s="20"/>
      <c r="Z57" s="20"/>
      <c r="AA57" s="20"/>
      <c r="AB57" s="20"/>
      <c r="AC57" s="20"/>
    </row>
    <row r="58" spans="1:29" ht="9.9499999999999993" customHeight="1">
      <c r="A58" s="648"/>
      <c r="B58" s="461">
        <v>2035</v>
      </c>
      <c r="C58" s="460">
        <v>110.97735081880271</v>
      </c>
      <c r="D58" s="460">
        <v>102.14824280841049</v>
      </c>
      <c r="E58" s="460">
        <v>74.457257691810952</v>
      </c>
      <c r="F58" s="460">
        <v>105.15758500861055</v>
      </c>
      <c r="G58" s="460">
        <v>70.304329461572962</v>
      </c>
      <c r="H58" s="460">
        <v>93.929572130931206</v>
      </c>
      <c r="X58" s="20"/>
      <c r="Y58" s="20"/>
      <c r="Z58" s="20"/>
      <c r="AA58" s="20"/>
      <c r="AB58" s="20"/>
      <c r="AC58" s="20"/>
    </row>
    <row r="59" spans="1:29" ht="9.9499999999999993" customHeight="1">
      <c r="A59" s="648"/>
      <c r="B59" s="461">
        <v>2036</v>
      </c>
      <c r="C59" s="460">
        <v>110.559318842832</v>
      </c>
      <c r="D59" s="460">
        <v>102.70464945242284</v>
      </c>
      <c r="E59" s="460">
        <v>73.886200800298823</v>
      </c>
      <c r="F59" s="460">
        <v>103.4423027083901</v>
      </c>
      <c r="G59" s="460">
        <v>70.370196041143416</v>
      </c>
      <c r="H59" s="460">
        <v>92.092347416065465</v>
      </c>
      <c r="X59" s="20"/>
      <c r="Y59" s="20"/>
      <c r="Z59" s="20"/>
      <c r="AA59" s="20"/>
      <c r="AB59" s="20"/>
      <c r="AC59" s="20"/>
    </row>
    <row r="60" spans="1:29" ht="9.9499999999999993" customHeight="1">
      <c r="A60" s="648"/>
      <c r="B60" s="461">
        <v>2037</v>
      </c>
      <c r="C60" s="460">
        <v>109.74746213015113</v>
      </c>
      <c r="D60" s="460">
        <v>103.30549511946224</v>
      </c>
      <c r="E60" s="460">
        <v>74.631589841174375</v>
      </c>
      <c r="F60" s="460">
        <v>100.36842252474983</v>
      </c>
      <c r="G60" s="460">
        <v>70.743868841337928</v>
      </c>
      <c r="H60" s="460">
        <v>89.965388290090402</v>
      </c>
      <c r="X60" s="20"/>
      <c r="Y60" s="20"/>
      <c r="Z60" s="20"/>
      <c r="AA60" s="20"/>
      <c r="AB60" s="20"/>
      <c r="AC60" s="20"/>
    </row>
    <row r="61" spans="1:29" ht="9.9499999999999993" customHeight="1">
      <c r="A61" s="648"/>
      <c r="B61" s="461">
        <v>2038</v>
      </c>
      <c r="C61" s="460">
        <v>108.39692764491383</v>
      </c>
      <c r="D61" s="460">
        <v>103.99212499621744</v>
      </c>
      <c r="E61" s="460">
        <v>75.74066274974696</v>
      </c>
      <c r="F61" s="460">
        <v>96.912201589697929</v>
      </c>
      <c r="G61" s="460">
        <v>71.649590105357078</v>
      </c>
      <c r="H61" s="460">
        <v>87.230545490418379</v>
      </c>
      <c r="X61" s="20"/>
      <c r="Y61" s="20"/>
      <c r="Z61" s="20"/>
      <c r="AA61" s="20"/>
      <c r="AB61" s="20"/>
      <c r="AC61" s="20"/>
    </row>
    <row r="62" spans="1:29" ht="9.9499999999999993" customHeight="1">
      <c r="A62" s="648"/>
      <c r="B62" s="461">
        <v>2039</v>
      </c>
      <c r="C62" s="460">
        <v>106.73613129694203</v>
      </c>
      <c r="D62" s="460">
        <v>104.65624482913084</v>
      </c>
      <c r="E62" s="460">
        <v>77.004380134549791</v>
      </c>
      <c r="F62" s="460">
        <v>93.498233624979065</v>
      </c>
      <c r="G62" s="460">
        <v>72.744411132616747</v>
      </c>
      <c r="H62" s="460">
        <v>84.133229032733283</v>
      </c>
      <c r="X62" s="20"/>
      <c r="Y62" s="20"/>
      <c r="Z62" s="20"/>
      <c r="AA62" s="20"/>
      <c r="AB62" s="20"/>
      <c r="AC62" s="20"/>
    </row>
    <row r="63" spans="1:29" ht="9.9499999999999993" customHeight="1">
      <c r="A63" s="648"/>
      <c r="B63" s="461">
        <v>2040</v>
      </c>
      <c r="C63" s="460">
        <v>104.85445425817899</v>
      </c>
      <c r="D63" s="460">
        <v>105.34668920568305</v>
      </c>
      <c r="E63" s="460">
        <v>78.125855450092871</v>
      </c>
      <c r="F63" s="460">
        <v>90.288643824183055</v>
      </c>
      <c r="G63" s="460">
        <v>73.847346248945158</v>
      </c>
      <c r="H63" s="460">
        <v>81.073439625440756</v>
      </c>
      <c r="Q63" s="337"/>
      <c r="X63" s="20"/>
      <c r="Y63" s="20"/>
      <c r="Z63" s="20"/>
      <c r="AA63" s="20"/>
      <c r="AB63" s="20"/>
      <c r="AC63" s="20"/>
    </row>
    <row r="64" spans="1:29">
      <c r="A64" s="648"/>
      <c r="B64" s="461">
        <v>2041</v>
      </c>
      <c r="C64" s="460">
        <v>102.92479311318665</v>
      </c>
      <c r="D64" s="460">
        <v>106.0708840062897</v>
      </c>
      <c r="E64" s="460">
        <v>78.913009944815357</v>
      </c>
      <c r="F64" s="460">
        <v>87.369381051107112</v>
      </c>
      <c r="G64" s="460">
        <v>74.890818479054801</v>
      </c>
      <c r="H64" s="460">
        <v>78.339946381451171</v>
      </c>
      <c r="R64" s="541"/>
      <c r="X64" s="20"/>
      <c r="Y64" s="20"/>
      <c r="Z64" s="20"/>
      <c r="AA64" s="20"/>
      <c r="AB64" s="20"/>
      <c r="AC64" s="20"/>
    </row>
    <row r="65" spans="1:29">
      <c r="A65" s="648"/>
      <c r="B65" s="461">
        <v>2042</v>
      </c>
      <c r="C65" s="460">
        <v>100.88854758613662</v>
      </c>
      <c r="D65" s="460">
        <v>106.60392348699327</v>
      </c>
      <c r="E65" s="460">
        <v>79.489154061972243</v>
      </c>
      <c r="F65" s="460">
        <v>84.585291036644449</v>
      </c>
      <c r="G65" s="460">
        <v>75.686909705854418</v>
      </c>
      <c r="H65" s="460">
        <v>76.758159727762703</v>
      </c>
      <c r="X65" s="20"/>
      <c r="Y65" s="20"/>
      <c r="Z65" s="20"/>
      <c r="AA65" s="20"/>
      <c r="AB65" s="20"/>
      <c r="AC65" s="20"/>
    </row>
    <row r="66" spans="1:29">
      <c r="A66" s="334" t="s">
        <v>382</v>
      </c>
      <c r="R66" s="541"/>
      <c r="X66" s="20"/>
      <c r="Y66" s="20"/>
      <c r="Z66" s="20"/>
      <c r="AA66" s="20"/>
      <c r="AB66" s="20"/>
      <c r="AC66" s="20"/>
    </row>
    <row r="67" spans="1:29">
      <c r="R67" s="541"/>
      <c r="X67" s="20"/>
      <c r="Y67" s="20"/>
      <c r="Z67" s="20"/>
      <c r="AA67" s="20"/>
      <c r="AB67" s="20"/>
      <c r="AC67" s="20"/>
    </row>
    <row r="68" spans="1:29" ht="6.75" customHeight="1">
      <c r="R68" s="541"/>
      <c r="X68" s="20"/>
      <c r="Y68" s="20"/>
      <c r="Z68" s="20"/>
      <c r="AA68" s="20"/>
      <c r="AB68" s="20"/>
      <c r="AC68" s="20"/>
    </row>
    <row r="69" spans="1:29">
      <c r="R69" s="541"/>
      <c r="X69" s="20"/>
      <c r="Y69" s="20"/>
      <c r="Z69" s="20"/>
      <c r="AA69" s="20"/>
      <c r="AB69" s="20"/>
      <c r="AC69" s="20"/>
    </row>
    <row r="70" spans="1:29">
      <c r="J70" s="26"/>
      <c r="K70" s="26"/>
      <c r="L70" s="26"/>
      <c r="M70" s="26"/>
      <c r="N70" s="26"/>
      <c r="O70" s="26"/>
      <c r="P70" s="26"/>
      <c r="R70" s="541"/>
    </row>
    <row r="71" spans="1:29">
      <c r="J71" s="649"/>
      <c r="K71" s="540"/>
      <c r="L71" s="540"/>
      <c r="M71" s="540"/>
      <c r="N71" s="540"/>
      <c r="O71" s="540"/>
      <c r="P71" s="540"/>
    </row>
    <row r="72" spans="1:29">
      <c r="J72" s="649"/>
      <c r="K72" s="540"/>
      <c r="L72" s="540"/>
      <c r="M72" s="540"/>
      <c r="N72" s="540"/>
      <c r="O72" s="540"/>
      <c r="P72" s="540"/>
    </row>
    <row r="73" spans="1:29">
      <c r="K73" s="342"/>
      <c r="L73" s="342"/>
      <c r="M73" s="342"/>
      <c r="N73" s="342"/>
      <c r="O73" s="342"/>
      <c r="P73" s="342"/>
      <c r="R73" s="268"/>
    </row>
    <row r="74" spans="1:29">
      <c r="K74" s="342"/>
      <c r="L74" s="342"/>
      <c r="M74" s="342"/>
      <c r="N74" s="342"/>
      <c r="O74" s="342"/>
      <c r="P74" s="342"/>
      <c r="Q74" s="342"/>
    </row>
    <row r="75" spans="1:29">
      <c r="K75" s="342"/>
      <c r="L75" s="342"/>
      <c r="M75" s="342"/>
      <c r="N75" s="342"/>
      <c r="O75" s="342"/>
      <c r="P75" s="342"/>
      <c r="Q75" s="345"/>
      <c r="R75" s="268"/>
    </row>
    <row r="76" spans="1:29">
      <c r="K76" s="342"/>
      <c r="L76" s="342"/>
      <c r="M76" s="342"/>
      <c r="N76" s="342"/>
      <c r="O76" s="342"/>
      <c r="P76" s="342"/>
    </row>
    <row r="77" spans="1:29">
      <c r="K77" s="342"/>
      <c r="L77" s="342"/>
      <c r="M77" s="342"/>
      <c r="N77" s="342"/>
      <c r="O77" s="342"/>
      <c r="P77" s="342"/>
    </row>
    <row r="78" spans="1:29">
      <c r="K78" s="342"/>
      <c r="L78" s="342"/>
      <c r="M78" s="342"/>
      <c r="N78" s="342"/>
      <c r="O78" s="342"/>
      <c r="P78" s="342"/>
    </row>
    <row r="79" spans="1:29">
      <c r="K79" s="342"/>
      <c r="L79" s="342"/>
      <c r="M79" s="342"/>
      <c r="N79" s="342"/>
      <c r="O79" s="342"/>
      <c r="P79" s="342"/>
    </row>
    <row r="80" spans="1:29">
      <c r="K80" s="342"/>
      <c r="L80" s="342"/>
      <c r="M80" s="342"/>
      <c r="N80" s="342"/>
      <c r="O80" s="342"/>
      <c r="P80" s="342"/>
    </row>
    <row r="81" spans="11:16">
      <c r="K81" s="342"/>
      <c r="L81" s="342"/>
      <c r="M81" s="342"/>
      <c r="N81" s="342"/>
      <c r="O81" s="342"/>
      <c r="P81" s="342"/>
    </row>
    <row r="82" spans="11:16">
      <c r="K82" s="342"/>
      <c r="L82" s="342"/>
      <c r="M82" s="342"/>
      <c r="N82" s="342"/>
      <c r="O82" s="342"/>
      <c r="P82" s="342"/>
    </row>
    <row r="83" spans="11:16">
      <c r="K83" s="342"/>
      <c r="L83" s="342"/>
      <c r="M83" s="342"/>
      <c r="N83" s="342"/>
      <c r="O83" s="342"/>
      <c r="P83" s="342"/>
    </row>
    <row r="84" spans="11:16">
      <c r="K84" s="342"/>
      <c r="L84" s="342"/>
      <c r="M84" s="342"/>
      <c r="N84" s="342"/>
      <c r="O84" s="342"/>
      <c r="P84" s="342"/>
    </row>
    <row r="85" spans="11:16">
      <c r="K85" s="342"/>
      <c r="L85" s="342"/>
      <c r="M85" s="342"/>
      <c r="N85" s="342"/>
      <c r="O85" s="342"/>
      <c r="P85" s="342"/>
    </row>
    <row r="86" spans="11:16">
      <c r="K86" s="342"/>
      <c r="L86" s="342"/>
      <c r="M86" s="342"/>
      <c r="N86" s="342"/>
      <c r="O86" s="342"/>
      <c r="P86" s="342"/>
    </row>
    <row r="87" spans="11:16">
      <c r="K87" s="342"/>
      <c r="L87" s="342"/>
      <c r="M87" s="342"/>
      <c r="N87" s="342"/>
      <c r="O87" s="342"/>
      <c r="P87" s="342"/>
    </row>
    <row r="88" spans="11:16">
      <c r="K88" s="342"/>
      <c r="L88" s="342"/>
      <c r="M88" s="342"/>
      <c r="N88" s="342"/>
      <c r="O88" s="342"/>
      <c r="P88" s="342"/>
    </row>
    <row r="89" spans="11:16">
      <c r="K89" s="342"/>
      <c r="L89" s="342"/>
      <c r="M89" s="342"/>
      <c r="N89" s="342"/>
      <c r="O89" s="342"/>
      <c r="P89" s="342"/>
    </row>
    <row r="90" spans="11:16">
      <c r="K90" s="342"/>
      <c r="L90" s="342"/>
      <c r="M90" s="342"/>
      <c r="N90" s="342"/>
      <c r="O90" s="342"/>
      <c r="P90" s="342"/>
    </row>
    <row r="91" spans="11:16">
      <c r="K91" s="342"/>
      <c r="L91" s="342"/>
      <c r="M91" s="342"/>
      <c r="N91" s="342"/>
      <c r="O91" s="342"/>
      <c r="P91" s="342"/>
    </row>
    <row r="92" spans="11:16">
      <c r="K92" s="342"/>
      <c r="L92" s="342"/>
      <c r="M92" s="342"/>
      <c r="N92" s="342"/>
      <c r="O92" s="342"/>
      <c r="P92" s="342"/>
    </row>
    <row r="93" spans="11:16">
      <c r="K93" s="342"/>
      <c r="L93" s="342"/>
      <c r="M93" s="342"/>
      <c r="N93" s="342"/>
      <c r="O93" s="342"/>
      <c r="P93" s="342"/>
    </row>
    <row r="94" spans="11:16">
      <c r="K94" s="342"/>
      <c r="L94" s="342"/>
      <c r="M94" s="342"/>
      <c r="N94" s="342"/>
      <c r="O94" s="342"/>
      <c r="P94" s="342"/>
    </row>
    <row r="95" spans="11:16">
      <c r="K95" s="345"/>
    </row>
    <row r="96" spans="11:16">
      <c r="K96" s="345"/>
    </row>
    <row r="97" spans="11:11">
      <c r="K97" s="345"/>
    </row>
  </sheetData>
  <sheetProtection algorithmName="SHA-512" hashValue="34aGvo6nAtrDixb3FyasnPuyUWOsFgX+CgCZSrBckJdYQCq8RnVIn3eiKpMr7I04FyhRWWX42gZBeSKmOuRE+A==" saltValue="dZRIeUjMMyThkT2H1D4Ifg==" spinCount="100000" sheet="1" objects="1" scenarios="1"/>
  <mergeCells count="2">
    <mergeCell ref="B20:H20"/>
    <mergeCell ref="B26:H26"/>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B1:Q84"/>
  <sheetViews>
    <sheetView workbookViewId="0">
      <selection activeCell="H1" sqref="H1"/>
    </sheetView>
  </sheetViews>
  <sheetFormatPr baseColWidth="10" defaultColWidth="11.42578125" defaultRowHeight="12.75"/>
  <cols>
    <col min="1" max="1" width="10" style="2" customWidth="1"/>
    <col min="2" max="2" width="8.7109375" style="125" customWidth="1"/>
    <col min="3" max="3" width="8.28515625" style="25" customWidth="1"/>
    <col min="4" max="6" width="17.5703125" style="2" customWidth="1"/>
    <col min="7" max="9" width="10.28515625" style="2" customWidth="1"/>
    <col min="10" max="10" width="4.7109375" style="2" customWidth="1"/>
    <col min="11" max="16384" width="11.42578125" style="2"/>
  </cols>
  <sheetData>
    <row r="1" spans="2:16">
      <c r="B1" s="698" t="s">
        <v>68</v>
      </c>
      <c r="C1" s="698"/>
      <c r="D1" s="698"/>
      <c r="E1" s="698"/>
      <c r="F1" s="698"/>
      <c r="G1" s="32"/>
      <c r="H1" s="606" t="s">
        <v>405</v>
      </c>
      <c r="I1" s="32"/>
    </row>
    <row r="2" spans="2:16" ht="21.75" customHeight="1">
      <c r="B2" s="699" t="s">
        <v>362</v>
      </c>
      <c r="C2" s="699"/>
      <c r="D2" s="699"/>
      <c r="E2" s="699"/>
      <c r="F2" s="699"/>
      <c r="G2" s="53"/>
      <c r="H2" s="53"/>
      <c r="I2" s="53"/>
    </row>
    <row r="3" spans="2:16">
      <c r="B3" s="698"/>
      <c r="C3" s="698"/>
      <c r="D3" s="698"/>
      <c r="E3" s="698"/>
      <c r="F3" s="698"/>
      <c r="G3" s="32"/>
      <c r="H3" s="32"/>
      <c r="I3" s="32"/>
    </row>
    <row r="4" spans="2:16" ht="12.75" customHeight="1">
      <c r="B4" s="746" t="s">
        <v>2</v>
      </c>
      <c r="C4" s="748" t="s">
        <v>208</v>
      </c>
      <c r="D4" s="694" t="s">
        <v>69</v>
      </c>
      <c r="E4" s="696" t="s">
        <v>3</v>
      </c>
      <c r="F4" s="675"/>
    </row>
    <row r="5" spans="2:16">
      <c r="B5" s="747"/>
      <c r="C5" s="749"/>
      <c r="D5" s="770"/>
      <c r="E5" s="156" t="s">
        <v>360</v>
      </c>
      <c r="F5" s="11" t="s">
        <v>361</v>
      </c>
    </row>
    <row r="6" spans="2:16" ht="24" customHeight="1">
      <c r="B6" s="30" t="s">
        <v>226</v>
      </c>
      <c r="C6" s="575" t="s">
        <v>207</v>
      </c>
      <c r="D6" s="183">
        <v>502.7</v>
      </c>
      <c r="E6" s="184">
        <v>253.2</v>
      </c>
      <c r="F6" s="185">
        <v>249.5</v>
      </c>
      <c r="G6" s="130"/>
      <c r="H6" s="126"/>
      <c r="I6" s="130"/>
      <c r="K6" s="19"/>
      <c r="L6" s="19"/>
      <c r="M6" s="19"/>
      <c r="N6" s="19"/>
      <c r="O6" s="19"/>
      <c r="P6" s="19"/>
    </row>
    <row r="7" spans="2:16">
      <c r="B7" s="90" t="s">
        <v>9</v>
      </c>
      <c r="C7" s="158"/>
      <c r="D7" s="181"/>
      <c r="E7" s="182"/>
      <c r="F7" s="180"/>
      <c r="G7" s="131"/>
      <c r="H7" s="127"/>
      <c r="I7" s="131"/>
      <c r="K7" s="19"/>
      <c r="L7" s="19"/>
      <c r="M7" s="19"/>
      <c r="N7" s="19"/>
      <c r="O7" s="19"/>
      <c r="P7" s="19"/>
    </row>
    <row r="8" spans="2:16">
      <c r="B8" s="556">
        <v>2023</v>
      </c>
      <c r="C8" s="158" t="s">
        <v>207</v>
      </c>
      <c r="D8" s="183">
        <v>504.1</v>
      </c>
      <c r="E8" s="184">
        <v>254</v>
      </c>
      <c r="F8" s="185">
        <v>250.1</v>
      </c>
      <c r="G8" s="130"/>
      <c r="H8" s="126"/>
      <c r="I8" s="130"/>
      <c r="K8" s="19"/>
      <c r="L8" s="19"/>
      <c r="M8" s="19"/>
      <c r="N8" s="19"/>
      <c r="O8" s="19"/>
      <c r="P8" s="19"/>
    </row>
    <row r="9" spans="2:16">
      <c r="B9" s="556">
        <v>2024</v>
      </c>
      <c r="C9" s="158" t="s">
        <v>207</v>
      </c>
      <c r="D9" s="183">
        <v>504.3</v>
      </c>
      <c r="E9" s="184">
        <v>254.3</v>
      </c>
      <c r="F9" s="185">
        <v>250</v>
      </c>
      <c r="G9" s="130"/>
      <c r="H9" s="126"/>
      <c r="I9" s="130"/>
      <c r="K9" s="19"/>
      <c r="L9" s="19"/>
      <c r="M9" s="19"/>
      <c r="N9" s="19"/>
      <c r="O9" s="19"/>
      <c r="P9" s="19"/>
    </row>
    <row r="10" spans="2:16">
      <c r="B10" s="556">
        <v>2025</v>
      </c>
      <c r="C10" s="158" t="s">
        <v>207</v>
      </c>
      <c r="D10" s="183">
        <v>504.2</v>
      </c>
      <c r="E10" s="184">
        <v>254.6</v>
      </c>
      <c r="F10" s="185">
        <v>249.6</v>
      </c>
      <c r="G10" s="130"/>
      <c r="H10" s="126"/>
      <c r="I10" s="130"/>
      <c r="K10" s="19"/>
      <c r="L10" s="19"/>
      <c r="M10" s="19"/>
      <c r="N10" s="19"/>
      <c r="O10" s="19"/>
      <c r="P10" s="19"/>
    </row>
    <row r="11" spans="2:16">
      <c r="B11" s="556">
        <v>2026</v>
      </c>
      <c r="C11" s="158" t="s">
        <v>207</v>
      </c>
      <c r="D11" s="183">
        <v>503.8</v>
      </c>
      <c r="E11" s="184">
        <v>254.7</v>
      </c>
      <c r="F11" s="185">
        <v>249.1</v>
      </c>
      <c r="G11" s="130"/>
      <c r="H11" s="126"/>
      <c r="I11" s="130"/>
      <c r="K11" s="19"/>
      <c r="L11" s="19"/>
      <c r="M11" s="19"/>
      <c r="N11" s="19"/>
      <c r="O11" s="19"/>
      <c r="P11" s="19"/>
    </row>
    <row r="12" spans="2:16">
      <c r="B12" s="556">
        <v>2027</v>
      </c>
      <c r="C12" s="158" t="s">
        <v>207</v>
      </c>
      <c r="D12" s="183">
        <v>503.3</v>
      </c>
      <c r="E12" s="184">
        <v>254.8</v>
      </c>
      <c r="F12" s="185">
        <v>248.6</v>
      </c>
      <c r="G12" s="130"/>
      <c r="H12" s="126"/>
      <c r="I12" s="130"/>
      <c r="K12" s="19"/>
      <c r="L12" s="19"/>
      <c r="M12" s="19"/>
      <c r="N12" s="19"/>
      <c r="O12" s="19"/>
      <c r="P12" s="19"/>
    </row>
    <row r="13" spans="2:16">
      <c r="B13" s="556">
        <v>2028</v>
      </c>
      <c r="C13" s="158" t="s">
        <v>207</v>
      </c>
      <c r="D13" s="183">
        <v>502.8</v>
      </c>
      <c r="E13" s="184">
        <v>254.8</v>
      </c>
      <c r="F13" s="185">
        <v>248</v>
      </c>
      <c r="G13" s="130"/>
      <c r="H13" s="126"/>
      <c r="I13" s="130"/>
      <c r="K13" s="19"/>
      <c r="L13" s="19"/>
      <c r="M13" s="19"/>
      <c r="N13" s="19"/>
      <c r="O13" s="19"/>
      <c r="P13" s="19"/>
    </row>
    <row r="14" spans="2:16">
      <c r="B14" s="556">
        <v>2029</v>
      </c>
      <c r="C14" s="158" t="s">
        <v>207</v>
      </c>
      <c r="D14" s="183">
        <v>502.4</v>
      </c>
      <c r="E14" s="184">
        <v>254.8</v>
      </c>
      <c r="F14" s="185">
        <v>247.6</v>
      </c>
      <c r="G14" s="130"/>
      <c r="H14" s="126"/>
      <c r="I14" s="130"/>
      <c r="K14" s="19"/>
      <c r="L14" s="19"/>
      <c r="M14" s="19"/>
      <c r="N14" s="19"/>
      <c r="O14" s="19"/>
      <c r="P14" s="19"/>
    </row>
    <row r="15" spans="2:16">
      <c r="B15" s="556">
        <v>2030</v>
      </c>
      <c r="C15" s="158" t="s">
        <v>207</v>
      </c>
      <c r="D15" s="183">
        <v>502</v>
      </c>
      <c r="E15" s="184">
        <v>254.8</v>
      </c>
      <c r="F15" s="185">
        <v>247.2</v>
      </c>
      <c r="G15" s="130"/>
      <c r="H15" s="126"/>
      <c r="I15" s="130"/>
      <c r="K15" s="19"/>
      <c r="L15" s="19"/>
      <c r="M15" s="19"/>
      <c r="N15" s="19"/>
      <c r="O15" s="19"/>
      <c r="P15" s="19"/>
    </row>
    <row r="16" spans="2:16">
      <c r="B16" s="556">
        <v>2031</v>
      </c>
      <c r="C16" s="158" t="s">
        <v>207</v>
      </c>
      <c r="D16" s="183">
        <v>501.6</v>
      </c>
      <c r="E16" s="184">
        <v>254.8</v>
      </c>
      <c r="F16" s="185">
        <v>246.8</v>
      </c>
      <c r="G16" s="130"/>
      <c r="H16" s="126"/>
      <c r="I16" s="130"/>
      <c r="K16" s="19"/>
      <c r="L16" s="19"/>
      <c r="M16" s="19"/>
      <c r="N16" s="19"/>
      <c r="O16" s="19"/>
      <c r="P16" s="19"/>
    </row>
    <row r="17" spans="2:17">
      <c r="B17" s="556">
        <v>2032</v>
      </c>
      <c r="C17" s="158" t="s">
        <v>207</v>
      </c>
      <c r="D17" s="183">
        <v>501.2</v>
      </c>
      <c r="E17" s="184">
        <v>254.7</v>
      </c>
      <c r="F17" s="185">
        <v>246.4</v>
      </c>
      <c r="G17" s="130"/>
      <c r="H17" s="126"/>
      <c r="I17" s="130"/>
      <c r="K17" s="19"/>
      <c r="L17" s="19"/>
      <c r="M17" s="19"/>
      <c r="N17" s="19"/>
      <c r="O17" s="19"/>
      <c r="P17" s="19"/>
    </row>
    <row r="18" spans="2:17">
      <c r="B18" s="556">
        <v>2033</v>
      </c>
      <c r="C18" s="158" t="s">
        <v>207</v>
      </c>
      <c r="D18" s="183">
        <v>500.7</v>
      </c>
      <c r="E18" s="184">
        <v>254.6</v>
      </c>
      <c r="F18" s="185">
        <v>246.1</v>
      </c>
      <c r="G18" s="130"/>
      <c r="H18" s="126"/>
      <c r="I18" s="130"/>
      <c r="K18" s="19"/>
      <c r="L18" s="19"/>
      <c r="M18" s="19"/>
      <c r="N18" s="19"/>
      <c r="O18" s="19"/>
      <c r="P18" s="19"/>
    </row>
    <row r="19" spans="2:17">
      <c r="B19" s="556">
        <v>2034</v>
      </c>
      <c r="C19" s="158" t="s">
        <v>207</v>
      </c>
      <c r="D19" s="183">
        <v>500.3</v>
      </c>
      <c r="E19" s="184">
        <v>254.5</v>
      </c>
      <c r="F19" s="185">
        <v>245.8</v>
      </c>
      <c r="G19" s="130"/>
      <c r="H19" s="126"/>
      <c r="I19" s="130"/>
      <c r="K19" s="19"/>
      <c r="L19" s="19"/>
      <c r="M19" s="19"/>
      <c r="N19" s="19"/>
      <c r="O19" s="19"/>
      <c r="P19" s="19"/>
    </row>
    <row r="20" spans="2:17">
      <c r="B20" s="556">
        <v>2035</v>
      </c>
      <c r="C20" s="158" t="s">
        <v>207</v>
      </c>
      <c r="D20" s="183">
        <v>500.1</v>
      </c>
      <c r="E20" s="184">
        <v>254.4</v>
      </c>
      <c r="F20" s="185">
        <v>245.7</v>
      </c>
      <c r="G20" s="130"/>
      <c r="H20" s="126"/>
      <c r="I20" s="130"/>
      <c r="K20" s="19"/>
      <c r="L20" s="19"/>
      <c r="M20" s="19"/>
      <c r="N20" s="19"/>
      <c r="O20" s="19"/>
      <c r="P20" s="19"/>
    </row>
    <row r="21" spans="2:17">
      <c r="B21" s="556">
        <v>2036</v>
      </c>
      <c r="C21" s="158" t="s">
        <v>207</v>
      </c>
      <c r="D21" s="183">
        <v>499.8</v>
      </c>
      <c r="E21" s="184">
        <v>254.3</v>
      </c>
      <c r="F21" s="185">
        <v>245.5</v>
      </c>
      <c r="G21" s="130"/>
      <c r="H21" s="126"/>
      <c r="I21" s="130"/>
      <c r="K21" s="19"/>
      <c r="L21" s="19"/>
      <c r="M21" s="19"/>
      <c r="N21" s="19"/>
      <c r="O21" s="19"/>
      <c r="P21" s="19"/>
    </row>
    <row r="22" spans="2:17">
      <c r="B22" s="556">
        <v>2037</v>
      </c>
      <c r="C22" s="158" t="s">
        <v>207</v>
      </c>
      <c r="D22" s="183">
        <v>499.5</v>
      </c>
      <c r="E22" s="184">
        <v>254.2</v>
      </c>
      <c r="F22" s="185">
        <v>245.3</v>
      </c>
      <c r="G22" s="130"/>
      <c r="H22" s="126"/>
      <c r="I22" s="130"/>
      <c r="K22" s="19"/>
      <c r="L22" s="19"/>
      <c r="M22" s="19"/>
      <c r="N22" s="19"/>
      <c r="O22" s="19"/>
      <c r="P22" s="19"/>
    </row>
    <row r="23" spans="2:17">
      <c r="B23" s="556">
        <v>2038</v>
      </c>
      <c r="C23" s="158" t="s">
        <v>207</v>
      </c>
      <c r="D23" s="183">
        <v>499</v>
      </c>
      <c r="E23" s="184">
        <v>253.9</v>
      </c>
      <c r="F23" s="185">
        <v>245.1</v>
      </c>
      <c r="G23" s="130"/>
      <c r="H23" s="126"/>
      <c r="I23" s="130"/>
      <c r="K23" s="19"/>
      <c r="L23" s="19"/>
      <c r="M23" s="19"/>
      <c r="N23" s="19"/>
      <c r="O23" s="19"/>
      <c r="P23" s="19"/>
    </row>
    <row r="24" spans="2:17">
      <c r="B24" s="556">
        <v>2039</v>
      </c>
      <c r="C24" s="158" t="s">
        <v>207</v>
      </c>
      <c r="D24" s="183">
        <v>498.4</v>
      </c>
      <c r="E24" s="184">
        <v>253.6</v>
      </c>
      <c r="F24" s="185">
        <v>244.8</v>
      </c>
      <c r="G24" s="130"/>
      <c r="H24" s="126"/>
      <c r="I24" s="130"/>
      <c r="K24" s="19"/>
      <c r="L24" s="19"/>
      <c r="M24" s="19"/>
      <c r="N24" s="19"/>
      <c r="O24" s="19"/>
      <c r="P24" s="19"/>
    </row>
    <row r="25" spans="2:17">
      <c r="B25" s="556">
        <v>2040</v>
      </c>
      <c r="C25" s="158" t="s">
        <v>207</v>
      </c>
      <c r="D25" s="183">
        <v>497.7</v>
      </c>
      <c r="E25" s="184">
        <v>253.3</v>
      </c>
      <c r="F25" s="185">
        <v>244.4</v>
      </c>
      <c r="G25" s="130"/>
      <c r="H25" s="126"/>
      <c r="I25" s="130"/>
      <c r="K25" s="19"/>
      <c r="L25" s="19"/>
      <c r="M25" s="19"/>
      <c r="N25" s="19"/>
      <c r="O25" s="19"/>
      <c r="P25" s="19"/>
    </row>
    <row r="26" spans="2:17">
      <c r="B26" s="556">
        <v>2041</v>
      </c>
      <c r="C26" s="158" t="s">
        <v>207</v>
      </c>
      <c r="D26" s="183">
        <v>496.8</v>
      </c>
      <c r="E26" s="184">
        <v>252.8</v>
      </c>
      <c r="F26" s="185">
        <v>244</v>
      </c>
      <c r="G26" s="130"/>
      <c r="H26" s="126"/>
      <c r="I26" s="130"/>
      <c r="K26" s="19"/>
      <c r="L26" s="19"/>
      <c r="M26" s="19"/>
      <c r="N26" s="19"/>
      <c r="O26" s="19"/>
      <c r="P26" s="19"/>
    </row>
    <row r="27" spans="2:17">
      <c r="B27" s="556">
        <v>2042</v>
      </c>
      <c r="C27" s="158" t="s">
        <v>207</v>
      </c>
      <c r="D27" s="183">
        <v>495.6</v>
      </c>
      <c r="E27" s="184">
        <v>252.3</v>
      </c>
      <c r="F27" s="185">
        <v>243.3</v>
      </c>
      <c r="G27" s="130"/>
      <c r="H27" s="126"/>
      <c r="I27" s="130"/>
      <c r="K27" s="19"/>
      <c r="L27" s="19"/>
      <c r="M27" s="19"/>
      <c r="N27" s="19"/>
      <c r="O27" s="19"/>
      <c r="P27" s="19"/>
    </row>
    <row r="28" spans="2:17">
      <c r="B28" s="90" t="s">
        <v>227</v>
      </c>
      <c r="C28" s="158"/>
      <c r="D28" s="182"/>
      <c r="E28" s="182"/>
      <c r="F28" s="180"/>
      <c r="G28" s="130"/>
      <c r="H28" s="126"/>
      <c r="I28" s="130"/>
      <c r="K28" s="19"/>
      <c r="L28" s="19"/>
      <c r="M28" s="19"/>
      <c r="N28" s="19"/>
      <c r="O28" s="19"/>
      <c r="P28" s="19"/>
    </row>
    <row r="29" spans="2:17">
      <c r="B29" s="556" t="s">
        <v>10</v>
      </c>
      <c r="C29" s="158" t="s">
        <v>207</v>
      </c>
      <c r="D29" s="183">
        <v>-7.1</v>
      </c>
      <c r="E29" s="184">
        <v>-0.9</v>
      </c>
      <c r="F29" s="185">
        <v>-6.2</v>
      </c>
      <c r="G29" s="13"/>
      <c r="H29" s="126"/>
      <c r="I29" s="13"/>
      <c r="K29" s="19"/>
      <c r="L29" s="19"/>
      <c r="M29" s="19"/>
      <c r="N29" s="19"/>
      <c r="O29" s="19"/>
      <c r="P29" s="19"/>
      <c r="Q29" s="19"/>
    </row>
    <row r="30" spans="2:17">
      <c r="B30" s="556" t="s">
        <v>450</v>
      </c>
      <c r="C30" s="158" t="s">
        <v>209</v>
      </c>
      <c r="D30" s="183">
        <v>-1.4</v>
      </c>
      <c r="E30" s="184">
        <v>-0.3</v>
      </c>
      <c r="F30" s="185">
        <v>-2.5</v>
      </c>
      <c r="G30" s="14"/>
      <c r="H30" s="128"/>
      <c r="I30" s="14"/>
      <c r="K30" s="20"/>
      <c r="L30" s="20"/>
      <c r="M30" s="20"/>
      <c r="N30" s="20"/>
      <c r="O30" s="20"/>
      <c r="P30" s="20"/>
      <c r="Q30" s="20"/>
    </row>
    <row r="31" spans="2:17">
      <c r="B31" s="30"/>
      <c r="C31" s="158"/>
      <c r="D31" s="207"/>
      <c r="E31" s="207"/>
      <c r="F31" s="207"/>
      <c r="G31" s="133"/>
      <c r="H31" s="15"/>
      <c r="I31" s="133"/>
    </row>
    <row r="32" spans="2:17">
      <c r="B32" s="30" t="s">
        <v>226</v>
      </c>
      <c r="C32" s="557" t="s">
        <v>209</v>
      </c>
      <c r="D32" s="320">
        <v>100</v>
      </c>
      <c r="E32" s="184">
        <v>50.4</v>
      </c>
      <c r="F32" s="185">
        <v>49.6</v>
      </c>
      <c r="G32" s="132"/>
      <c r="H32" s="128"/>
      <c r="I32" s="132"/>
      <c r="L32" s="20"/>
      <c r="M32" s="20"/>
      <c r="N32" s="20"/>
      <c r="O32" s="20"/>
      <c r="P32" s="20"/>
    </row>
    <row r="33" spans="2:16">
      <c r="B33" s="90" t="s">
        <v>9</v>
      </c>
      <c r="C33" s="158"/>
      <c r="D33" s="198"/>
      <c r="G33" s="134"/>
      <c r="H33" s="129"/>
      <c r="I33" s="134"/>
      <c r="L33" s="20"/>
      <c r="M33" s="20"/>
      <c r="N33" s="20"/>
      <c r="O33" s="20"/>
      <c r="P33" s="20"/>
    </row>
    <row r="34" spans="2:16">
      <c r="B34" s="556">
        <v>2023</v>
      </c>
      <c r="C34" s="42" t="s">
        <v>209</v>
      </c>
      <c r="D34" s="320">
        <v>100</v>
      </c>
      <c r="E34" s="184">
        <v>50.4</v>
      </c>
      <c r="F34" s="185">
        <v>49.6</v>
      </c>
      <c r="G34" s="132"/>
      <c r="H34" s="128"/>
      <c r="I34" s="132"/>
      <c r="L34" s="20"/>
      <c r="M34" s="20"/>
      <c r="N34" s="20"/>
      <c r="O34" s="20"/>
      <c r="P34" s="20"/>
    </row>
    <row r="35" spans="2:16">
      <c r="B35" s="556">
        <v>2024</v>
      </c>
      <c r="C35" s="42" t="s">
        <v>209</v>
      </c>
      <c r="D35" s="320">
        <v>100</v>
      </c>
      <c r="E35" s="184">
        <v>50.4</v>
      </c>
      <c r="F35" s="185">
        <v>49.6</v>
      </c>
      <c r="G35" s="132"/>
      <c r="H35" s="128"/>
      <c r="I35" s="132"/>
      <c r="L35" s="20"/>
      <c r="M35" s="20"/>
      <c r="N35" s="20"/>
      <c r="O35" s="20"/>
      <c r="P35" s="20"/>
    </row>
    <row r="36" spans="2:16">
      <c r="B36" s="556">
        <v>2025</v>
      </c>
      <c r="C36" s="42" t="s">
        <v>209</v>
      </c>
      <c r="D36" s="320">
        <v>100</v>
      </c>
      <c r="E36" s="184">
        <v>50.5</v>
      </c>
      <c r="F36" s="185">
        <v>49.5</v>
      </c>
      <c r="G36" s="132"/>
      <c r="H36" s="128"/>
      <c r="I36" s="132"/>
      <c r="L36" s="20"/>
      <c r="M36" s="20"/>
      <c r="N36" s="20"/>
      <c r="O36" s="20"/>
      <c r="P36" s="20"/>
    </row>
    <row r="37" spans="2:16">
      <c r="B37" s="556">
        <v>2026</v>
      </c>
      <c r="C37" s="42" t="s">
        <v>209</v>
      </c>
      <c r="D37" s="320">
        <v>100</v>
      </c>
      <c r="E37" s="184">
        <v>50.6</v>
      </c>
      <c r="F37" s="185">
        <v>49.4</v>
      </c>
      <c r="G37" s="132"/>
      <c r="H37" s="128"/>
      <c r="I37" s="132"/>
      <c r="L37" s="20"/>
      <c r="M37" s="20"/>
      <c r="N37" s="20"/>
      <c r="O37" s="20"/>
      <c r="P37" s="20"/>
    </row>
    <row r="38" spans="2:16">
      <c r="B38" s="556">
        <v>2027</v>
      </c>
      <c r="C38" s="42" t="s">
        <v>209</v>
      </c>
      <c r="D38" s="320">
        <v>100</v>
      </c>
      <c r="E38" s="184">
        <v>50.6</v>
      </c>
      <c r="F38" s="185">
        <v>49.4</v>
      </c>
      <c r="G38" s="132"/>
      <c r="H38" s="128"/>
      <c r="I38" s="132"/>
      <c r="L38" s="20"/>
      <c r="M38" s="20"/>
      <c r="N38" s="20"/>
      <c r="O38" s="20"/>
      <c r="P38" s="20"/>
    </row>
    <row r="39" spans="2:16">
      <c r="B39" s="556">
        <v>2028</v>
      </c>
      <c r="C39" s="42" t="s">
        <v>209</v>
      </c>
      <c r="D39" s="320">
        <v>100</v>
      </c>
      <c r="E39" s="184">
        <v>50.7</v>
      </c>
      <c r="F39" s="185">
        <v>49.3</v>
      </c>
      <c r="G39" s="132"/>
      <c r="H39" s="128"/>
      <c r="I39" s="132"/>
      <c r="L39" s="20"/>
      <c r="M39" s="20"/>
      <c r="N39" s="20"/>
      <c r="O39" s="20"/>
      <c r="P39" s="20"/>
    </row>
    <row r="40" spans="2:16">
      <c r="B40" s="556">
        <v>2029</v>
      </c>
      <c r="C40" s="42" t="s">
        <v>209</v>
      </c>
      <c r="D40" s="320">
        <v>100</v>
      </c>
      <c r="E40" s="184">
        <v>50.7</v>
      </c>
      <c r="F40" s="185">
        <v>49.3</v>
      </c>
      <c r="G40" s="132"/>
      <c r="H40" s="128"/>
      <c r="I40" s="132"/>
      <c r="L40" s="20"/>
      <c r="M40" s="20"/>
      <c r="N40" s="20"/>
      <c r="O40" s="20"/>
      <c r="P40" s="20"/>
    </row>
    <row r="41" spans="2:16">
      <c r="B41" s="556">
        <v>2030</v>
      </c>
      <c r="C41" s="42" t="s">
        <v>209</v>
      </c>
      <c r="D41" s="320">
        <v>100</v>
      </c>
      <c r="E41" s="184">
        <v>50.8</v>
      </c>
      <c r="F41" s="185">
        <v>49.2</v>
      </c>
      <c r="G41" s="132"/>
      <c r="H41" s="128"/>
      <c r="I41" s="132"/>
      <c r="L41" s="20"/>
      <c r="M41" s="20"/>
      <c r="N41" s="20"/>
      <c r="O41" s="20"/>
      <c r="P41" s="20"/>
    </row>
    <row r="42" spans="2:16">
      <c r="B42" s="556">
        <v>2031</v>
      </c>
      <c r="C42" s="42" t="s">
        <v>209</v>
      </c>
      <c r="D42" s="320">
        <v>100</v>
      </c>
      <c r="E42" s="184">
        <v>50.8</v>
      </c>
      <c r="F42" s="185">
        <v>49.2</v>
      </c>
      <c r="G42" s="132"/>
      <c r="H42" s="128"/>
      <c r="I42" s="132"/>
      <c r="L42" s="20"/>
      <c r="M42" s="20"/>
      <c r="N42" s="20"/>
      <c r="O42" s="20"/>
      <c r="P42" s="20"/>
    </row>
    <row r="43" spans="2:16">
      <c r="B43" s="556">
        <v>2032</v>
      </c>
      <c r="C43" s="42" t="s">
        <v>209</v>
      </c>
      <c r="D43" s="320">
        <v>100</v>
      </c>
      <c r="E43" s="184">
        <v>50.8</v>
      </c>
      <c r="F43" s="185">
        <v>49.2</v>
      </c>
      <c r="G43" s="132"/>
      <c r="H43" s="128"/>
      <c r="I43" s="132"/>
      <c r="L43" s="20"/>
      <c r="M43" s="20"/>
      <c r="N43" s="20"/>
      <c r="O43" s="20"/>
      <c r="P43" s="20"/>
    </row>
    <row r="44" spans="2:16">
      <c r="B44" s="556">
        <v>2033</v>
      </c>
      <c r="C44" s="42" t="s">
        <v>209</v>
      </c>
      <c r="D44" s="320">
        <v>100</v>
      </c>
      <c r="E44" s="184">
        <v>50.8</v>
      </c>
      <c r="F44" s="185">
        <v>49.2</v>
      </c>
      <c r="G44" s="132"/>
      <c r="H44" s="128"/>
      <c r="I44" s="132"/>
      <c r="L44" s="20"/>
      <c r="M44" s="20"/>
      <c r="N44" s="20"/>
      <c r="O44" s="20"/>
      <c r="P44" s="20"/>
    </row>
    <row r="45" spans="2:16">
      <c r="B45" s="556">
        <v>2034</v>
      </c>
      <c r="C45" s="42" t="s">
        <v>209</v>
      </c>
      <c r="D45" s="320">
        <v>100</v>
      </c>
      <c r="E45" s="184">
        <v>50.9</v>
      </c>
      <c r="F45" s="185">
        <v>49.1</v>
      </c>
      <c r="G45" s="132"/>
      <c r="H45" s="128"/>
      <c r="I45" s="132"/>
      <c r="L45" s="20"/>
      <c r="M45" s="20"/>
      <c r="N45" s="20"/>
      <c r="O45" s="20"/>
      <c r="P45" s="20"/>
    </row>
    <row r="46" spans="2:16">
      <c r="B46" s="556">
        <v>2035</v>
      </c>
      <c r="C46" s="42" t="s">
        <v>209</v>
      </c>
      <c r="D46" s="320">
        <v>100</v>
      </c>
      <c r="E46" s="184">
        <v>50.9</v>
      </c>
      <c r="F46" s="185">
        <v>49.1</v>
      </c>
      <c r="G46" s="132"/>
      <c r="H46" s="128"/>
      <c r="I46" s="132"/>
      <c r="L46" s="20"/>
      <c r="M46" s="20"/>
      <c r="N46" s="20"/>
      <c r="O46" s="20"/>
      <c r="P46" s="20"/>
    </row>
    <row r="47" spans="2:16">
      <c r="B47" s="556">
        <v>2036</v>
      </c>
      <c r="C47" s="42" t="s">
        <v>209</v>
      </c>
      <c r="D47" s="320">
        <v>100</v>
      </c>
      <c r="E47" s="184">
        <v>50.9</v>
      </c>
      <c r="F47" s="185">
        <v>49.1</v>
      </c>
      <c r="G47" s="132"/>
      <c r="H47" s="128"/>
      <c r="I47" s="132"/>
      <c r="L47" s="20"/>
      <c r="M47" s="20"/>
      <c r="N47" s="20"/>
      <c r="O47" s="20"/>
      <c r="P47" s="20"/>
    </row>
    <row r="48" spans="2:16">
      <c r="B48" s="556">
        <v>2037</v>
      </c>
      <c r="C48" s="42" t="s">
        <v>209</v>
      </c>
      <c r="D48" s="320">
        <v>100</v>
      </c>
      <c r="E48" s="184">
        <v>50.9</v>
      </c>
      <c r="F48" s="185">
        <v>49.1</v>
      </c>
      <c r="G48" s="132"/>
      <c r="H48" s="128"/>
      <c r="I48" s="132"/>
      <c r="L48" s="20"/>
      <c r="M48" s="20"/>
      <c r="N48" s="20"/>
      <c r="O48" s="20"/>
      <c r="P48" s="20"/>
    </row>
    <row r="49" spans="2:16">
      <c r="B49" s="556">
        <v>2038</v>
      </c>
      <c r="C49" s="42" t="s">
        <v>209</v>
      </c>
      <c r="D49" s="320">
        <v>100</v>
      </c>
      <c r="E49" s="184">
        <v>50.9</v>
      </c>
      <c r="F49" s="185">
        <v>49.1</v>
      </c>
      <c r="G49" s="132"/>
      <c r="H49" s="128"/>
      <c r="I49" s="132"/>
      <c r="L49" s="20"/>
      <c r="M49" s="20"/>
      <c r="N49" s="20"/>
      <c r="O49" s="20"/>
      <c r="P49" s="20"/>
    </row>
    <row r="50" spans="2:16">
      <c r="B50" s="556">
        <v>2039</v>
      </c>
      <c r="C50" s="42" t="s">
        <v>209</v>
      </c>
      <c r="D50" s="320">
        <v>100</v>
      </c>
      <c r="E50" s="184">
        <v>50.9</v>
      </c>
      <c r="F50" s="185">
        <v>49.1</v>
      </c>
      <c r="G50" s="132"/>
      <c r="H50" s="128"/>
      <c r="I50" s="132"/>
      <c r="L50" s="20"/>
      <c r="M50" s="20"/>
      <c r="N50" s="20"/>
      <c r="O50" s="20"/>
      <c r="P50" s="20"/>
    </row>
    <row r="51" spans="2:16">
      <c r="B51" s="556">
        <v>2040</v>
      </c>
      <c r="C51" s="42" t="s">
        <v>209</v>
      </c>
      <c r="D51" s="320">
        <v>100</v>
      </c>
      <c r="E51" s="184">
        <v>50.9</v>
      </c>
      <c r="F51" s="185">
        <v>49.1</v>
      </c>
      <c r="G51" s="132"/>
      <c r="H51" s="128"/>
      <c r="I51" s="132"/>
      <c r="L51" s="20"/>
      <c r="M51" s="20"/>
      <c r="N51" s="20"/>
      <c r="O51" s="20"/>
      <c r="P51" s="20"/>
    </row>
    <row r="52" spans="2:16">
      <c r="B52" s="556">
        <v>2041</v>
      </c>
      <c r="C52" s="42" t="s">
        <v>209</v>
      </c>
      <c r="D52" s="320">
        <v>100</v>
      </c>
      <c r="E52" s="184">
        <v>50.9</v>
      </c>
      <c r="F52" s="185">
        <v>49.1</v>
      </c>
      <c r="G52" s="132"/>
      <c r="H52" s="128"/>
      <c r="I52" s="132"/>
      <c r="L52" s="20"/>
      <c r="M52" s="20"/>
      <c r="N52" s="20"/>
      <c r="O52" s="20"/>
      <c r="P52" s="20"/>
    </row>
    <row r="53" spans="2:16">
      <c r="B53" s="556">
        <v>2042</v>
      </c>
      <c r="C53" s="42" t="s">
        <v>209</v>
      </c>
      <c r="D53" s="320">
        <v>100</v>
      </c>
      <c r="E53" s="184">
        <v>50.9</v>
      </c>
      <c r="F53" s="185">
        <v>49.1</v>
      </c>
      <c r="G53" s="132"/>
      <c r="H53" s="128"/>
      <c r="I53" s="132"/>
      <c r="L53" s="20"/>
      <c r="M53" s="20"/>
      <c r="N53" s="20"/>
      <c r="O53" s="20"/>
      <c r="P53" s="20"/>
    </row>
    <row r="54" spans="2:16">
      <c r="B54" s="90" t="s">
        <v>227</v>
      </c>
      <c r="C54" s="157"/>
      <c r="D54" s="199"/>
      <c r="E54" s="200"/>
      <c r="F54" s="185"/>
      <c r="G54" s="135"/>
      <c r="H54" s="16"/>
      <c r="I54" s="135"/>
      <c r="L54" s="20"/>
      <c r="M54" s="20"/>
      <c r="N54" s="20"/>
      <c r="O54" s="20"/>
      <c r="P54" s="20"/>
    </row>
    <row r="55" spans="2:16">
      <c r="B55" s="556" t="s">
        <v>10</v>
      </c>
      <c r="C55" s="558" t="s">
        <v>210</v>
      </c>
      <c r="D55" s="201" t="s">
        <v>0</v>
      </c>
      <c r="E55" s="321">
        <v>0.5</v>
      </c>
      <c r="F55" s="322">
        <v>-0.5</v>
      </c>
      <c r="G55" s="132"/>
      <c r="H55" s="128"/>
      <c r="I55" s="132"/>
      <c r="L55" s="20"/>
      <c r="M55" s="20"/>
      <c r="N55" s="20"/>
      <c r="O55" s="20"/>
      <c r="P55" s="20"/>
    </row>
    <row r="56" spans="2:16">
      <c r="B56" s="30"/>
    </row>
    <row r="57" spans="2:16">
      <c r="B57" s="30"/>
    </row>
    <row r="58" spans="2:16">
      <c r="B58" s="30"/>
    </row>
    <row r="59" spans="2:16">
      <c r="B59" s="30"/>
    </row>
    <row r="84" ht="29.45" customHeight="1"/>
  </sheetData>
  <mergeCells count="7">
    <mergeCell ref="B1:F1"/>
    <mergeCell ref="B2:F2"/>
    <mergeCell ref="B4:B5"/>
    <mergeCell ref="C4:C5"/>
    <mergeCell ref="D4:D5"/>
    <mergeCell ref="E4:F4"/>
    <mergeCell ref="B3:F3"/>
  </mergeCells>
  <hyperlinks>
    <hyperlink ref="H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832" t="s">
        <v>474</v>
      </c>
      <c r="B1" s="833"/>
    </row>
    <row r="5" spans="1:2">
      <c r="A5" s="834" t="s">
        <v>475</v>
      </c>
      <c r="B5" s="835" t="s">
        <v>476</v>
      </c>
    </row>
    <row r="6" spans="1:2">
      <c r="A6" s="834">
        <v>0</v>
      </c>
      <c r="B6" s="835" t="s">
        <v>477</v>
      </c>
    </row>
    <row r="7" spans="1:2">
      <c r="A7" s="836"/>
      <c r="B7" s="835" t="s">
        <v>478</v>
      </c>
    </row>
    <row r="8" spans="1:2">
      <c r="A8" s="834" t="s">
        <v>479</v>
      </c>
      <c r="B8" s="835" t="s">
        <v>480</v>
      </c>
    </row>
    <row r="9" spans="1:2">
      <c r="A9" s="834" t="s">
        <v>481</v>
      </c>
      <c r="B9" s="835" t="s">
        <v>482</v>
      </c>
    </row>
    <row r="10" spans="1:2">
      <c r="A10" s="834" t="s">
        <v>0</v>
      </c>
      <c r="B10" s="835" t="s">
        <v>483</v>
      </c>
    </row>
    <row r="11" spans="1:2">
      <c r="A11" s="834" t="s">
        <v>484</v>
      </c>
      <c r="B11" s="835" t="s">
        <v>485</v>
      </c>
    </row>
    <row r="12" spans="1:2">
      <c r="A12" s="834" t="s">
        <v>486</v>
      </c>
      <c r="B12" s="835" t="s">
        <v>487</v>
      </c>
    </row>
    <row r="13" spans="1:2">
      <c r="A13" s="834" t="s">
        <v>488</v>
      </c>
      <c r="B13" s="835" t="s">
        <v>489</v>
      </c>
    </row>
    <row r="14" spans="1:2">
      <c r="A14" s="834" t="s">
        <v>490</v>
      </c>
      <c r="B14" s="835" t="s">
        <v>491</v>
      </c>
    </row>
    <row r="15" spans="1:2">
      <c r="A15" s="835"/>
    </row>
    <row r="16" spans="1:2" ht="43.5">
      <c r="A16" s="837" t="s">
        <v>492</v>
      </c>
      <c r="B16" s="838" t="s">
        <v>493</v>
      </c>
    </row>
    <row r="17" spans="1:2">
      <c r="A17" s="835" t="s">
        <v>494</v>
      </c>
      <c r="B17" s="83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Normal="100" workbookViewId="0">
      <selection activeCell="K23" sqref="K23"/>
    </sheetView>
  </sheetViews>
  <sheetFormatPr baseColWidth="10" defaultColWidth="11.42578125" defaultRowHeight="15"/>
  <cols>
    <col min="1" max="7" width="11.42578125" style="9"/>
    <col min="8" max="8" width="9.85546875" style="9" customWidth="1"/>
    <col min="9" max="9" width="11.42578125" style="9"/>
    <col min="10" max="10" width="8.28515625" style="376" bestFit="1" customWidth="1"/>
    <col min="11" max="11" width="10.42578125" style="376" bestFit="1" customWidth="1"/>
    <col min="12" max="12" width="8.5703125" style="376" bestFit="1" customWidth="1"/>
    <col min="13" max="16" width="11.42578125" style="376"/>
    <col min="17" max="17" width="10" style="376" customWidth="1"/>
    <col min="18" max="19" width="11.42578125" style="376"/>
    <col min="20" max="16384" width="11.42578125" style="377"/>
  </cols>
  <sheetData>
    <row r="1" spans="2:19">
      <c r="I1" s="606" t="s">
        <v>405</v>
      </c>
      <c r="S1" s="377"/>
    </row>
    <row r="2" spans="2:19">
      <c r="I2" s="648"/>
      <c r="P2" s="377"/>
      <c r="Q2" s="377"/>
      <c r="R2" s="377"/>
      <c r="S2" s="377"/>
    </row>
    <row r="3" spans="2:19">
      <c r="B3" s="370"/>
      <c r="C3" s="771" t="s">
        <v>61</v>
      </c>
      <c r="D3" s="423"/>
      <c r="E3" s="423"/>
      <c r="F3" s="391"/>
      <c r="P3" s="377"/>
      <c r="Q3" s="377"/>
      <c r="R3" s="377"/>
      <c r="S3" s="377"/>
    </row>
    <row r="4" spans="2:19">
      <c r="B4" s="370"/>
      <c r="C4" s="771"/>
      <c r="D4" s="424" t="s">
        <v>226</v>
      </c>
      <c r="E4" s="425">
        <v>249.49100000000001</v>
      </c>
      <c r="F4" s="651"/>
      <c r="P4" s="377"/>
      <c r="Q4" s="377"/>
      <c r="R4" s="377"/>
      <c r="S4" s="377"/>
    </row>
    <row r="5" spans="2:19">
      <c r="B5" s="370"/>
      <c r="C5" s="771"/>
      <c r="D5" s="426">
        <v>2025</v>
      </c>
      <c r="E5" s="425">
        <v>249.62763325517281</v>
      </c>
      <c r="F5" s="652"/>
      <c r="P5" s="377"/>
      <c r="Q5" s="377"/>
      <c r="R5" s="377"/>
      <c r="S5" s="377"/>
    </row>
    <row r="6" spans="2:19">
      <c r="B6" s="370"/>
      <c r="C6" s="771"/>
      <c r="D6" s="426">
        <v>2030</v>
      </c>
      <c r="E6" s="425">
        <v>247.16229248546989</v>
      </c>
      <c r="F6" s="652"/>
      <c r="P6" s="377"/>
      <c r="Q6" s="377"/>
      <c r="R6" s="377"/>
      <c r="S6" s="377"/>
    </row>
    <row r="7" spans="2:19">
      <c r="B7" s="370"/>
      <c r="C7" s="771"/>
      <c r="D7" s="426">
        <v>2035</v>
      </c>
      <c r="E7" s="425">
        <v>245.65584008859656</v>
      </c>
      <c r="F7" s="652"/>
      <c r="P7" s="377"/>
      <c r="Q7" s="377"/>
      <c r="R7" s="377"/>
      <c r="S7" s="377"/>
    </row>
    <row r="8" spans="2:19">
      <c r="B8" s="370"/>
      <c r="C8" s="771"/>
      <c r="D8" s="426">
        <v>2040</v>
      </c>
      <c r="E8" s="425">
        <v>244.41304365261718</v>
      </c>
      <c r="F8" s="652"/>
      <c r="P8" s="377"/>
      <c r="Q8" s="377"/>
      <c r="R8" s="377"/>
      <c r="S8" s="377"/>
    </row>
    <row r="9" spans="2:19">
      <c r="B9" s="370"/>
      <c r="C9" s="771"/>
      <c r="D9" s="426">
        <v>2042</v>
      </c>
      <c r="E9" s="425">
        <v>243.27336510470087</v>
      </c>
      <c r="F9" s="652"/>
      <c r="P9" s="377"/>
      <c r="Q9" s="377"/>
      <c r="R9" s="377"/>
      <c r="S9" s="377"/>
    </row>
    <row r="10" spans="2:19">
      <c r="B10" s="370"/>
      <c r="C10" s="771"/>
      <c r="D10" s="426"/>
      <c r="E10" s="427"/>
      <c r="F10" s="391"/>
      <c r="P10" s="377"/>
      <c r="Q10" s="377"/>
      <c r="R10" s="377"/>
      <c r="S10" s="377"/>
    </row>
    <row r="11" spans="2:19">
      <c r="B11" s="370"/>
      <c r="C11" s="771" t="s">
        <v>60</v>
      </c>
      <c r="D11" s="423"/>
      <c r="E11" s="423"/>
      <c r="F11" s="391"/>
      <c r="P11" s="377"/>
      <c r="Q11" s="377"/>
      <c r="R11" s="377"/>
      <c r="S11" s="377"/>
    </row>
    <row r="12" spans="2:19">
      <c r="B12" s="370"/>
      <c r="C12" s="771"/>
      <c r="D12" s="424" t="s">
        <v>226</v>
      </c>
      <c r="E12" s="425">
        <v>253.16</v>
      </c>
      <c r="F12" s="651"/>
      <c r="P12" s="377"/>
      <c r="Q12" s="377"/>
      <c r="R12" s="377"/>
      <c r="S12" s="377"/>
    </row>
    <row r="13" spans="2:19">
      <c r="B13" s="370"/>
      <c r="C13" s="771"/>
      <c r="D13" s="426">
        <v>2025</v>
      </c>
      <c r="E13" s="425">
        <v>254.57619806997454</v>
      </c>
      <c r="F13" s="652"/>
      <c r="P13" s="377"/>
      <c r="Q13" s="377"/>
      <c r="R13" s="377"/>
      <c r="S13" s="377"/>
    </row>
    <row r="14" spans="2:19">
      <c r="B14" s="370"/>
      <c r="C14" s="771"/>
      <c r="D14" s="426">
        <v>2030</v>
      </c>
      <c r="E14" s="425">
        <v>254.83391587019639</v>
      </c>
      <c r="F14" s="652"/>
      <c r="P14" s="377"/>
      <c r="Q14" s="377"/>
      <c r="R14" s="377"/>
      <c r="S14" s="377"/>
    </row>
    <row r="15" spans="2:19">
      <c r="B15" s="370"/>
      <c r="C15" s="771"/>
      <c r="D15" s="426">
        <v>2035</v>
      </c>
      <c r="E15" s="425">
        <v>254.40012430058681</v>
      </c>
      <c r="F15" s="652"/>
      <c r="P15" s="377"/>
      <c r="Q15" s="377"/>
      <c r="R15" s="377"/>
      <c r="S15" s="377"/>
    </row>
    <row r="16" spans="2:19">
      <c r="B16" s="370"/>
      <c r="C16" s="771"/>
      <c r="D16" s="426">
        <v>2040</v>
      </c>
      <c r="E16" s="425">
        <v>253.27224926657348</v>
      </c>
      <c r="F16" s="652"/>
      <c r="P16" s="377"/>
      <c r="Q16" s="377"/>
      <c r="R16" s="377"/>
      <c r="S16" s="377"/>
    </row>
    <row r="17" spans="2:19">
      <c r="B17" s="370"/>
      <c r="C17" s="771"/>
      <c r="D17" s="426">
        <v>2042</v>
      </c>
      <c r="E17" s="425">
        <v>252.28210900207421</v>
      </c>
      <c r="F17" s="652"/>
      <c r="R17" s="377"/>
      <c r="S17" s="377"/>
    </row>
    <row r="18" spans="2:19">
      <c r="B18" s="370"/>
      <c r="C18" s="771"/>
      <c r="D18" s="423"/>
      <c r="E18" s="427"/>
      <c r="F18" s="391"/>
      <c r="P18" s="377"/>
      <c r="Q18" s="377"/>
      <c r="R18" s="377"/>
      <c r="S18" s="377"/>
    </row>
    <row r="19" spans="2:19">
      <c r="B19" s="370"/>
      <c r="C19" s="391"/>
      <c r="D19" s="391"/>
      <c r="E19" s="391"/>
      <c r="F19" s="391"/>
      <c r="P19" s="377"/>
      <c r="Q19" s="377"/>
      <c r="R19" s="377"/>
      <c r="S19" s="377"/>
    </row>
    <row r="20" spans="2:19">
      <c r="B20" s="653"/>
      <c r="C20" s="653"/>
      <c r="D20" s="653"/>
      <c r="E20" s="653"/>
      <c r="F20" s="391"/>
      <c r="P20" s="377"/>
      <c r="Q20" s="377"/>
      <c r="R20" s="377"/>
      <c r="S20" s="377"/>
    </row>
    <row r="21" spans="2:19">
      <c r="B21" s="370"/>
      <c r="C21" s="391"/>
      <c r="D21" s="391"/>
      <c r="E21" s="391"/>
      <c r="F21" s="391"/>
      <c r="S21" s="377"/>
    </row>
    <row r="22" spans="2:19">
      <c r="B22" s="370"/>
      <c r="C22" s="391"/>
      <c r="D22" s="391"/>
      <c r="E22" s="391"/>
      <c r="F22" s="391"/>
    </row>
    <row r="23" spans="2:19">
      <c r="B23" s="428"/>
      <c r="C23" s="429" t="s">
        <v>31</v>
      </c>
      <c r="D23" s="429" t="s">
        <v>291</v>
      </c>
      <c r="E23" s="429" t="s">
        <v>292</v>
      </c>
      <c r="F23" s="428"/>
    </row>
    <row r="24" spans="2:19">
      <c r="B24" s="430" t="s">
        <v>11</v>
      </c>
      <c r="C24" s="431">
        <v>-1.4116207653471036</v>
      </c>
      <c r="D24" s="431">
        <v>-0.3467731860980417</v>
      </c>
      <c r="E24" s="431">
        <v>-2.4921279305863235</v>
      </c>
      <c r="F24" s="428"/>
    </row>
    <row r="25" spans="2:19">
      <c r="B25" s="430" t="s">
        <v>288</v>
      </c>
      <c r="C25" s="432">
        <v>-7.0955258932248686</v>
      </c>
      <c r="D25" s="432">
        <v>-0.87789099792580239</v>
      </c>
      <c r="E25" s="432">
        <v>-6.2176348952991249</v>
      </c>
      <c r="F25" s="428"/>
    </row>
    <row r="26" spans="2:19">
      <c r="I26" s="648"/>
    </row>
    <row r="27" spans="2:19">
      <c r="I27" s="648"/>
      <c r="J27" s="650"/>
      <c r="K27" s="650"/>
      <c r="L27" s="650"/>
    </row>
    <row r="28" spans="2:19">
      <c r="I28" s="648"/>
      <c r="J28" s="378"/>
      <c r="K28" s="378"/>
      <c r="L28" s="378"/>
    </row>
    <row r="29" spans="2:19">
      <c r="I29" s="648"/>
    </row>
    <row r="30" spans="2:19">
      <c r="I30" s="648"/>
    </row>
    <row r="31" spans="2:19">
      <c r="I31" s="648"/>
    </row>
    <row r="32" spans="2:19">
      <c r="I32" s="648"/>
    </row>
    <row r="33" spans="1:18">
      <c r="I33" s="648"/>
    </row>
    <row r="34" spans="1:18">
      <c r="I34" s="648"/>
    </row>
    <row r="35" spans="1:18">
      <c r="I35" s="648"/>
    </row>
    <row r="36" spans="1:18">
      <c r="I36" s="648"/>
    </row>
    <row r="37" spans="1:18">
      <c r="I37" s="648"/>
    </row>
    <row r="38" spans="1:18">
      <c r="I38" s="648"/>
    </row>
    <row r="43" spans="1:18" s="376" customFormat="1">
      <c r="A43" s="9"/>
      <c r="B43" s="9"/>
      <c r="C43" s="9"/>
      <c r="D43" s="9"/>
      <c r="E43" s="9"/>
      <c r="F43" s="9"/>
      <c r="G43" s="9"/>
      <c r="H43" s="9"/>
      <c r="I43" s="9"/>
      <c r="P43" s="399"/>
      <c r="Q43" s="399"/>
      <c r="R43" s="399"/>
    </row>
    <row r="44" spans="1:18" s="376" customFormat="1">
      <c r="A44" s="9"/>
      <c r="B44" s="9"/>
      <c r="C44" s="9"/>
      <c r="D44" s="9"/>
      <c r="E44" s="9"/>
      <c r="F44" s="9"/>
      <c r="G44" s="9"/>
      <c r="H44" s="9"/>
      <c r="I44" s="9"/>
      <c r="P44" s="398"/>
      <c r="Q44" s="398"/>
      <c r="R44" s="398"/>
    </row>
    <row r="45" spans="1:18" s="376" customFormat="1">
      <c r="A45" s="9"/>
      <c r="B45" s="9"/>
      <c r="C45" s="9"/>
      <c r="D45" s="9"/>
      <c r="E45" s="9"/>
      <c r="F45" s="9"/>
      <c r="G45" s="9"/>
      <c r="H45" s="9"/>
      <c r="I45" s="9"/>
      <c r="P45" s="398"/>
      <c r="Q45" s="398"/>
      <c r="R45" s="398"/>
    </row>
    <row r="46" spans="1:18" s="376" customFormat="1">
      <c r="A46" s="9"/>
      <c r="B46" s="9"/>
      <c r="C46" s="9"/>
      <c r="D46" s="9"/>
      <c r="E46" s="9"/>
      <c r="F46" s="9"/>
      <c r="G46" s="9"/>
      <c r="H46" s="9"/>
      <c r="I46" s="9"/>
      <c r="P46" s="398"/>
      <c r="Q46" s="398"/>
      <c r="R46" s="398"/>
    </row>
    <row r="47" spans="1:18" s="376" customFormat="1">
      <c r="A47" s="9"/>
      <c r="B47" s="9"/>
      <c r="C47" s="9"/>
      <c r="D47" s="9"/>
      <c r="E47" s="9"/>
      <c r="F47" s="9"/>
      <c r="G47" s="9"/>
      <c r="H47" s="9"/>
      <c r="I47" s="9"/>
      <c r="P47" s="398"/>
      <c r="Q47" s="398"/>
      <c r="R47" s="398"/>
    </row>
    <row r="48" spans="1:18" s="376" customFormat="1">
      <c r="A48" s="9"/>
      <c r="B48" s="9"/>
      <c r="C48" s="9"/>
      <c r="D48" s="9"/>
      <c r="E48" s="9"/>
      <c r="F48" s="9"/>
      <c r="G48" s="9"/>
      <c r="H48" s="9"/>
      <c r="I48" s="9"/>
      <c r="P48" s="398"/>
      <c r="Q48" s="398"/>
      <c r="R48" s="398"/>
    </row>
    <row r="52" spans="1:18" s="376" customFormat="1">
      <c r="A52" s="9"/>
      <c r="B52" s="9"/>
      <c r="C52" s="9"/>
      <c r="D52" s="9"/>
      <c r="E52" s="9"/>
      <c r="F52" s="9"/>
      <c r="G52" s="9"/>
      <c r="H52" s="9"/>
      <c r="I52" s="9"/>
      <c r="L52" s="390"/>
      <c r="M52" s="390"/>
      <c r="N52" s="390"/>
    </row>
    <row r="53" spans="1:18" s="376" customFormat="1">
      <c r="A53" s="9"/>
      <c r="B53" s="9"/>
      <c r="C53" s="9"/>
      <c r="D53" s="9"/>
      <c r="E53" s="9"/>
      <c r="F53" s="9"/>
      <c r="G53" s="9"/>
      <c r="H53" s="9"/>
      <c r="I53" s="9"/>
      <c r="P53" s="392"/>
      <c r="Q53" s="392"/>
      <c r="R53" s="392"/>
    </row>
    <row r="63" spans="1:18" s="376" customFormat="1" ht="29.45" customHeight="1">
      <c r="A63" s="9"/>
      <c r="B63" s="9"/>
      <c r="C63" s="9"/>
      <c r="D63" s="9"/>
      <c r="E63" s="9"/>
      <c r="F63" s="9"/>
      <c r="G63" s="9"/>
      <c r="H63" s="9"/>
      <c r="I63" s="9"/>
    </row>
  </sheetData>
  <sheetProtection algorithmName="SHA-512" hashValue="Bj1WmpEOynaYZsJeFfZ1s3S16tTsdCfFfgVcJa8edxYiORCXMFBwgjza7eQ/XIRwbp7gsudP11/uZ0jybDFj9Q==" saltValue="+jv1jEfddHwc0Ntbaba/vQ==" spinCount="100000" sheet="1" objects="1" scenarios="1"/>
  <mergeCells count="2">
    <mergeCell ref="C3:C10"/>
    <mergeCell ref="C11:C18"/>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J84"/>
  <sheetViews>
    <sheetView workbookViewId="0">
      <selection activeCell="D37" sqref="D37"/>
    </sheetView>
  </sheetViews>
  <sheetFormatPr baseColWidth="10" defaultColWidth="11.42578125" defaultRowHeight="12.75"/>
  <cols>
    <col min="1" max="1" width="8.7109375" style="125" customWidth="1"/>
    <col min="2" max="2" width="8.28515625" style="25" customWidth="1"/>
    <col min="3" max="7" width="13.5703125" style="2" customWidth="1"/>
    <col min="8" max="8" width="10.28515625" style="2" customWidth="1"/>
    <col min="9" max="9" width="4.7109375" style="2" customWidth="1"/>
    <col min="10" max="16384" width="11.42578125" style="2"/>
  </cols>
  <sheetData>
    <row r="1" spans="1:8">
      <c r="A1" s="698" t="s">
        <v>68</v>
      </c>
      <c r="B1" s="698"/>
      <c r="C1" s="698"/>
      <c r="D1" s="698"/>
      <c r="E1" s="698"/>
      <c r="F1" s="698"/>
      <c r="G1" s="698"/>
      <c r="H1" s="606" t="s">
        <v>405</v>
      </c>
    </row>
    <row r="2" spans="1:8" ht="21.75" customHeight="1">
      <c r="A2" s="699" t="s">
        <v>383</v>
      </c>
      <c r="B2" s="699"/>
      <c r="C2" s="699"/>
      <c r="D2" s="699"/>
      <c r="E2" s="699"/>
      <c r="F2" s="699"/>
      <c r="G2" s="699"/>
      <c r="H2" s="53"/>
    </row>
    <row r="3" spans="1:8" ht="12.75" customHeight="1">
      <c r="A3" s="124"/>
      <c r="B3" s="171"/>
      <c r="C3" s="171"/>
      <c r="D3" s="171"/>
      <c r="E3" s="171"/>
      <c r="F3" s="171"/>
      <c r="G3" s="171"/>
      <c r="H3" s="154"/>
    </row>
    <row r="4" spans="1:8" ht="12.75" customHeight="1">
      <c r="A4" s="746" t="s">
        <v>2</v>
      </c>
      <c r="B4" s="748" t="s">
        <v>208</v>
      </c>
      <c r="C4" s="672" t="s">
        <v>69</v>
      </c>
      <c r="D4" s="718" t="s">
        <v>359</v>
      </c>
      <c r="E4" s="719"/>
      <c r="F4" s="719"/>
      <c r="G4" s="719"/>
    </row>
    <row r="5" spans="1:8">
      <c r="A5" s="747"/>
      <c r="B5" s="749"/>
      <c r="C5" s="674"/>
      <c r="D5" s="54" t="s">
        <v>70</v>
      </c>
      <c r="E5" s="55" t="s">
        <v>71</v>
      </c>
      <c r="F5" s="56" t="s">
        <v>72</v>
      </c>
      <c r="G5" s="57" t="s">
        <v>73</v>
      </c>
    </row>
    <row r="6" spans="1:8" ht="24" customHeight="1">
      <c r="A6" s="30" t="s">
        <v>226</v>
      </c>
      <c r="B6" s="575" t="s">
        <v>207</v>
      </c>
      <c r="C6" s="139">
        <v>502.7</v>
      </c>
      <c r="D6" s="128">
        <v>107.6</v>
      </c>
      <c r="E6" s="128">
        <v>91.2</v>
      </c>
      <c r="F6" s="128">
        <v>191.9</v>
      </c>
      <c r="G6" s="128">
        <v>111.9</v>
      </c>
      <c r="H6" s="130"/>
    </row>
    <row r="7" spans="1:8">
      <c r="A7" s="90" t="s">
        <v>9</v>
      </c>
      <c r="B7" s="173"/>
      <c r="C7" s="138"/>
      <c r="D7" s="126"/>
      <c r="E7" s="126"/>
      <c r="F7" s="128"/>
      <c r="G7" s="128"/>
      <c r="H7" s="131"/>
    </row>
    <row r="8" spans="1:8">
      <c r="A8" s="556">
        <v>2023</v>
      </c>
      <c r="B8" s="173" t="s">
        <v>207</v>
      </c>
      <c r="C8" s="139">
        <v>504.1</v>
      </c>
      <c r="D8" s="128">
        <v>107.3</v>
      </c>
      <c r="E8" s="128">
        <v>89.8</v>
      </c>
      <c r="F8" s="128">
        <v>194.3</v>
      </c>
      <c r="G8" s="128">
        <v>112.8</v>
      </c>
      <c r="H8" s="130"/>
    </row>
    <row r="9" spans="1:8">
      <c r="A9" s="556">
        <v>2024</v>
      </c>
      <c r="B9" s="173" t="s">
        <v>207</v>
      </c>
      <c r="C9" s="139">
        <v>504.3</v>
      </c>
      <c r="D9" s="128">
        <v>105.8</v>
      </c>
      <c r="E9" s="128">
        <v>87.9</v>
      </c>
      <c r="F9" s="128">
        <v>196.5</v>
      </c>
      <c r="G9" s="128">
        <v>114.1</v>
      </c>
      <c r="H9" s="130"/>
    </row>
    <row r="10" spans="1:8">
      <c r="A10" s="556">
        <v>2025</v>
      </c>
      <c r="B10" s="173" t="s">
        <v>207</v>
      </c>
      <c r="C10" s="139">
        <v>504.2</v>
      </c>
      <c r="D10" s="128">
        <v>104.4</v>
      </c>
      <c r="E10" s="128">
        <v>86.3</v>
      </c>
      <c r="F10" s="128">
        <v>200.2</v>
      </c>
      <c r="G10" s="128">
        <v>113.3</v>
      </c>
      <c r="H10" s="130"/>
    </row>
    <row r="11" spans="1:8">
      <c r="A11" s="556">
        <v>2026</v>
      </c>
      <c r="B11" s="173" t="s">
        <v>207</v>
      </c>
      <c r="C11" s="139">
        <v>503.8</v>
      </c>
      <c r="D11" s="128">
        <v>103</v>
      </c>
      <c r="E11" s="128">
        <v>84.9</v>
      </c>
      <c r="F11" s="128">
        <v>205.1</v>
      </c>
      <c r="G11" s="128">
        <v>110.8</v>
      </c>
      <c r="H11" s="130"/>
    </row>
    <row r="12" spans="1:8">
      <c r="A12" s="556">
        <v>2027</v>
      </c>
      <c r="B12" s="173" t="s">
        <v>207</v>
      </c>
      <c r="C12" s="139">
        <v>503.3</v>
      </c>
      <c r="D12" s="128">
        <v>101.9</v>
      </c>
      <c r="E12" s="128">
        <v>83.9</v>
      </c>
      <c r="F12" s="128">
        <v>208.5</v>
      </c>
      <c r="G12" s="128">
        <v>109</v>
      </c>
      <c r="H12" s="130"/>
    </row>
    <row r="13" spans="1:8">
      <c r="A13" s="556">
        <v>2028</v>
      </c>
      <c r="B13" s="173" t="s">
        <v>207</v>
      </c>
      <c r="C13" s="139">
        <v>502.8</v>
      </c>
      <c r="D13" s="128">
        <v>101.1</v>
      </c>
      <c r="E13" s="128">
        <v>83.2</v>
      </c>
      <c r="F13" s="128">
        <v>210.5</v>
      </c>
      <c r="G13" s="128">
        <v>108</v>
      </c>
      <c r="H13" s="130"/>
    </row>
    <row r="14" spans="1:8">
      <c r="A14" s="556">
        <v>2029</v>
      </c>
      <c r="B14" s="173" t="s">
        <v>207</v>
      </c>
      <c r="C14" s="139">
        <v>502.4</v>
      </c>
      <c r="D14" s="128">
        <v>100.4</v>
      </c>
      <c r="E14" s="128">
        <v>82.5</v>
      </c>
      <c r="F14" s="128">
        <v>211.5</v>
      </c>
      <c r="G14" s="128">
        <v>108</v>
      </c>
      <c r="H14" s="130"/>
    </row>
    <row r="15" spans="1:8">
      <c r="A15" s="556">
        <v>2030</v>
      </c>
      <c r="B15" s="173" t="s">
        <v>207</v>
      </c>
      <c r="C15" s="139">
        <v>502</v>
      </c>
      <c r="D15" s="128">
        <v>99.9</v>
      </c>
      <c r="E15" s="128">
        <v>81.7</v>
      </c>
      <c r="F15" s="128">
        <v>211.2</v>
      </c>
      <c r="G15" s="128">
        <v>109.2</v>
      </c>
      <c r="H15" s="130"/>
    </row>
    <row r="16" spans="1:8">
      <c r="A16" s="556">
        <v>2031</v>
      </c>
      <c r="B16" s="173" t="s">
        <v>207</v>
      </c>
      <c r="C16" s="139">
        <v>501.6</v>
      </c>
      <c r="D16" s="128">
        <v>99.8</v>
      </c>
      <c r="E16" s="128">
        <v>80.599999999999994</v>
      </c>
      <c r="F16" s="128">
        <v>210.1</v>
      </c>
      <c r="G16" s="128">
        <v>111</v>
      </c>
      <c r="H16" s="130"/>
    </row>
    <row r="17" spans="1:10">
      <c r="A17" s="556">
        <v>2032</v>
      </c>
      <c r="B17" s="173" t="s">
        <v>207</v>
      </c>
      <c r="C17" s="139">
        <v>501.2</v>
      </c>
      <c r="D17" s="128">
        <v>100.1</v>
      </c>
      <c r="E17" s="128">
        <v>79.5</v>
      </c>
      <c r="F17" s="128">
        <v>208.3</v>
      </c>
      <c r="G17" s="128">
        <v>113.2</v>
      </c>
      <c r="H17" s="130"/>
    </row>
    <row r="18" spans="1:10">
      <c r="A18" s="556">
        <v>2033</v>
      </c>
      <c r="B18" s="173" t="s">
        <v>207</v>
      </c>
      <c r="C18" s="139">
        <v>500.7</v>
      </c>
      <c r="D18" s="128">
        <v>100.5</v>
      </c>
      <c r="E18" s="128">
        <v>79</v>
      </c>
      <c r="F18" s="128">
        <v>205.7</v>
      </c>
      <c r="G18" s="128">
        <v>115.6</v>
      </c>
      <c r="H18" s="130"/>
    </row>
    <row r="19" spans="1:10">
      <c r="A19" s="556">
        <v>2034</v>
      </c>
      <c r="B19" s="173" t="s">
        <v>207</v>
      </c>
      <c r="C19" s="139">
        <v>500.3</v>
      </c>
      <c r="D19" s="128">
        <v>100.9</v>
      </c>
      <c r="E19" s="128">
        <v>78.7</v>
      </c>
      <c r="F19" s="128">
        <v>202.7</v>
      </c>
      <c r="G19" s="128">
        <v>118</v>
      </c>
      <c r="H19" s="130"/>
    </row>
    <row r="20" spans="1:10">
      <c r="A20" s="556">
        <v>2035</v>
      </c>
      <c r="B20" s="173" t="s">
        <v>207</v>
      </c>
      <c r="C20" s="139">
        <v>500.1</v>
      </c>
      <c r="D20" s="128">
        <v>101.2</v>
      </c>
      <c r="E20" s="128">
        <v>78.599999999999994</v>
      </c>
      <c r="F20" s="128">
        <v>199.6</v>
      </c>
      <c r="G20" s="128">
        <v>120.6</v>
      </c>
      <c r="H20" s="130"/>
    </row>
    <row r="21" spans="1:10">
      <c r="A21" s="556">
        <v>2036</v>
      </c>
      <c r="B21" s="173" t="s">
        <v>207</v>
      </c>
      <c r="C21" s="139">
        <v>499.8</v>
      </c>
      <c r="D21" s="128">
        <v>101.4</v>
      </c>
      <c r="E21" s="128">
        <v>78.5</v>
      </c>
      <c r="F21" s="128">
        <v>196.5</v>
      </c>
      <c r="G21" s="128">
        <v>123.3</v>
      </c>
      <c r="H21" s="130"/>
    </row>
    <row r="22" spans="1:10">
      <c r="A22" s="556">
        <v>2037</v>
      </c>
      <c r="B22" s="173" t="s">
        <v>207</v>
      </c>
      <c r="C22" s="139">
        <v>499.5</v>
      </c>
      <c r="D22" s="128">
        <v>101.5</v>
      </c>
      <c r="E22" s="128">
        <v>78.3</v>
      </c>
      <c r="F22" s="128">
        <v>193.9</v>
      </c>
      <c r="G22" s="128">
        <v>125.8</v>
      </c>
      <c r="H22" s="130"/>
    </row>
    <row r="23" spans="1:10">
      <c r="A23" s="556">
        <v>2038</v>
      </c>
      <c r="B23" s="173" t="s">
        <v>207</v>
      </c>
      <c r="C23" s="139">
        <v>499</v>
      </c>
      <c r="D23" s="128">
        <v>101.6</v>
      </c>
      <c r="E23" s="128">
        <v>77.8</v>
      </c>
      <c r="F23" s="128">
        <v>191.6</v>
      </c>
      <c r="G23" s="128">
        <v>128.1</v>
      </c>
      <c r="H23" s="130"/>
    </row>
    <row r="24" spans="1:10">
      <c r="A24" s="556">
        <v>2039</v>
      </c>
      <c r="B24" s="173" t="s">
        <v>207</v>
      </c>
      <c r="C24" s="139">
        <v>498.4</v>
      </c>
      <c r="D24" s="128">
        <v>101.6</v>
      </c>
      <c r="E24" s="128">
        <v>77.099999999999994</v>
      </c>
      <c r="F24" s="128">
        <v>188.9</v>
      </c>
      <c r="G24" s="128">
        <v>130.69999999999999</v>
      </c>
      <c r="H24" s="130"/>
    </row>
    <row r="25" spans="1:10">
      <c r="A25" s="556">
        <v>2040</v>
      </c>
      <c r="B25" s="173" t="s">
        <v>207</v>
      </c>
      <c r="C25" s="139">
        <v>497.7</v>
      </c>
      <c r="D25" s="128">
        <v>101.7</v>
      </c>
      <c r="E25" s="128">
        <v>76.3</v>
      </c>
      <c r="F25" s="128">
        <v>186.1</v>
      </c>
      <c r="G25" s="128">
        <v>133.69999999999999</v>
      </c>
      <c r="H25" s="130"/>
    </row>
    <row r="26" spans="1:10">
      <c r="A26" s="556">
        <v>2041</v>
      </c>
      <c r="B26" s="173" t="s">
        <v>207</v>
      </c>
      <c r="C26" s="139">
        <v>496.8</v>
      </c>
      <c r="D26" s="128">
        <v>101.7</v>
      </c>
      <c r="E26" s="128">
        <v>75.3</v>
      </c>
      <c r="F26" s="128">
        <v>183</v>
      </c>
      <c r="G26" s="128">
        <v>136.80000000000001</v>
      </c>
      <c r="H26" s="130"/>
    </row>
    <row r="27" spans="1:10">
      <c r="A27" s="556">
        <v>2042</v>
      </c>
      <c r="B27" s="173" t="s">
        <v>207</v>
      </c>
      <c r="C27" s="139">
        <v>495.6</v>
      </c>
      <c r="D27" s="128">
        <v>101.7</v>
      </c>
      <c r="E27" s="128">
        <v>74.2</v>
      </c>
      <c r="F27" s="128">
        <v>179.7</v>
      </c>
      <c r="G27" s="128">
        <v>139.9</v>
      </c>
      <c r="H27" s="130"/>
    </row>
    <row r="28" spans="1:10">
      <c r="A28" s="90" t="s">
        <v>227</v>
      </c>
      <c r="B28" s="173"/>
      <c r="C28" s="126"/>
      <c r="D28" s="126"/>
      <c r="E28" s="126"/>
      <c r="F28" s="126"/>
      <c r="G28" s="126"/>
      <c r="H28" s="130"/>
    </row>
    <row r="29" spans="1:10">
      <c r="A29" s="556" t="s">
        <v>10</v>
      </c>
      <c r="B29" s="558" t="s">
        <v>207</v>
      </c>
      <c r="C29" s="139">
        <v>-7.1</v>
      </c>
      <c r="D29" s="128">
        <v>-6</v>
      </c>
      <c r="E29" s="128">
        <v>-16.899999999999999</v>
      </c>
      <c r="F29" s="128">
        <v>-12.2</v>
      </c>
      <c r="G29" s="128">
        <v>28</v>
      </c>
      <c r="H29" s="13"/>
      <c r="J29" s="19"/>
    </row>
    <row r="30" spans="1:10">
      <c r="A30" s="556" t="s">
        <v>450</v>
      </c>
      <c r="B30" s="558" t="s">
        <v>209</v>
      </c>
      <c r="C30" s="139">
        <v>-1.4</v>
      </c>
      <c r="D30" s="128">
        <v>-5.5</v>
      </c>
      <c r="E30" s="128">
        <v>-18.600000000000001</v>
      </c>
      <c r="F30" s="128">
        <v>-6.4</v>
      </c>
      <c r="G30" s="128">
        <v>25</v>
      </c>
      <c r="H30" s="14"/>
      <c r="J30" s="20"/>
    </row>
    <row r="31" spans="1:10">
      <c r="A31" s="30"/>
      <c r="B31" s="173"/>
      <c r="C31" s="176"/>
      <c r="D31" s="176"/>
      <c r="E31" s="176"/>
      <c r="F31" s="176"/>
      <c r="G31" s="176"/>
      <c r="H31" s="133"/>
    </row>
    <row r="32" spans="1:10">
      <c r="A32" s="567" t="s">
        <v>226</v>
      </c>
      <c r="B32" s="42" t="s">
        <v>209</v>
      </c>
      <c r="C32" s="211">
        <v>100</v>
      </c>
      <c r="D32" s="128">
        <v>21.4</v>
      </c>
      <c r="E32" s="128">
        <v>18.100000000000001</v>
      </c>
      <c r="F32" s="128">
        <v>38.200000000000003</v>
      </c>
      <c r="G32" s="128">
        <v>22.3</v>
      </c>
      <c r="H32" s="132"/>
    </row>
    <row r="33" spans="1:8">
      <c r="A33" s="90" t="s">
        <v>9</v>
      </c>
      <c r="B33" s="173"/>
      <c r="C33" s="195"/>
      <c r="D33" s="128"/>
      <c r="E33" s="128"/>
      <c r="F33" s="128"/>
      <c r="G33" s="128"/>
      <c r="H33" s="134"/>
    </row>
    <row r="34" spans="1:8">
      <c r="A34" s="556">
        <v>2023</v>
      </c>
      <c r="B34" s="42" t="s">
        <v>209</v>
      </c>
      <c r="C34" s="211">
        <v>100</v>
      </c>
      <c r="D34" s="128">
        <v>21.3</v>
      </c>
      <c r="E34" s="128">
        <v>17.8</v>
      </c>
      <c r="F34" s="128">
        <v>38.5</v>
      </c>
      <c r="G34" s="128">
        <v>22.4</v>
      </c>
      <c r="H34" s="132"/>
    </row>
    <row r="35" spans="1:8">
      <c r="A35" s="556">
        <v>2024</v>
      </c>
      <c r="B35" s="42" t="s">
        <v>209</v>
      </c>
      <c r="C35" s="211">
        <v>100</v>
      </c>
      <c r="D35" s="128">
        <v>21</v>
      </c>
      <c r="E35" s="128">
        <v>17.399999999999999</v>
      </c>
      <c r="F35" s="128">
        <v>39</v>
      </c>
      <c r="G35" s="128">
        <v>22.6</v>
      </c>
      <c r="H35" s="132"/>
    </row>
    <row r="36" spans="1:8">
      <c r="A36" s="556">
        <v>2025</v>
      </c>
      <c r="B36" s="42" t="s">
        <v>209</v>
      </c>
      <c r="C36" s="211">
        <v>100</v>
      </c>
      <c r="D36" s="128">
        <v>20.7</v>
      </c>
      <c r="E36" s="128">
        <v>17.100000000000001</v>
      </c>
      <c r="F36" s="128">
        <v>39.700000000000003</v>
      </c>
      <c r="G36" s="128">
        <v>22.5</v>
      </c>
      <c r="H36" s="132"/>
    </row>
    <row r="37" spans="1:8">
      <c r="A37" s="556">
        <v>2026</v>
      </c>
      <c r="B37" s="42" t="s">
        <v>209</v>
      </c>
      <c r="C37" s="211">
        <v>100</v>
      </c>
      <c r="D37" s="128">
        <v>20.399999999999999</v>
      </c>
      <c r="E37" s="128">
        <v>16.899999999999999</v>
      </c>
      <c r="F37" s="128">
        <v>40.700000000000003</v>
      </c>
      <c r="G37" s="128">
        <v>22</v>
      </c>
      <c r="H37" s="132"/>
    </row>
    <row r="38" spans="1:8">
      <c r="A38" s="556">
        <v>2027</v>
      </c>
      <c r="B38" s="42" t="s">
        <v>209</v>
      </c>
      <c r="C38" s="211">
        <v>100</v>
      </c>
      <c r="D38" s="128">
        <v>20.2</v>
      </c>
      <c r="E38" s="128">
        <v>16.7</v>
      </c>
      <c r="F38" s="128">
        <v>41.4</v>
      </c>
      <c r="G38" s="128">
        <v>21.7</v>
      </c>
      <c r="H38" s="132"/>
    </row>
    <row r="39" spans="1:8">
      <c r="A39" s="556">
        <v>2028</v>
      </c>
      <c r="B39" s="42" t="s">
        <v>209</v>
      </c>
      <c r="C39" s="211">
        <v>100</v>
      </c>
      <c r="D39" s="128">
        <v>20.100000000000001</v>
      </c>
      <c r="E39" s="128">
        <v>16.5</v>
      </c>
      <c r="F39" s="128">
        <v>41.9</v>
      </c>
      <c r="G39" s="128">
        <v>21.5</v>
      </c>
      <c r="H39" s="132"/>
    </row>
    <row r="40" spans="1:8">
      <c r="A40" s="556">
        <v>2029</v>
      </c>
      <c r="B40" s="42" t="s">
        <v>209</v>
      </c>
      <c r="C40" s="211">
        <v>100</v>
      </c>
      <c r="D40" s="128">
        <v>20</v>
      </c>
      <c r="E40" s="128">
        <v>16.399999999999999</v>
      </c>
      <c r="F40" s="128">
        <v>42.1</v>
      </c>
      <c r="G40" s="128">
        <v>21.5</v>
      </c>
      <c r="H40" s="132"/>
    </row>
    <row r="41" spans="1:8">
      <c r="A41" s="556">
        <v>2030</v>
      </c>
      <c r="B41" s="42" t="s">
        <v>209</v>
      </c>
      <c r="C41" s="211">
        <v>100</v>
      </c>
      <c r="D41" s="128">
        <v>19.899999999999999</v>
      </c>
      <c r="E41" s="128">
        <v>16.3</v>
      </c>
      <c r="F41" s="128">
        <v>42.1</v>
      </c>
      <c r="G41" s="128">
        <v>21.8</v>
      </c>
      <c r="H41" s="132"/>
    </row>
    <row r="42" spans="1:8">
      <c r="A42" s="556">
        <v>2031</v>
      </c>
      <c r="B42" s="42" t="s">
        <v>209</v>
      </c>
      <c r="C42" s="211">
        <v>100</v>
      </c>
      <c r="D42" s="128">
        <v>19.899999999999999</v>
      </c>
      <c r="E42" s="128">
        <v>16.100000000000001</v>
      </c>
      <c r="F42" s="128">
        <v>41.9</v>
      </c>
      <c r="G42" s="128">
        <v>22.1</v>
      </c>
      <c r="H42" s="132"/>
    </row>
    <row r="43" spans="1:8">
      <c r="A43" s="556">
        <v>2032</v>
      </c>
      <c r="B43" s="42" t="s">
        <v>209</v>
      </c>
      <c r="C43" s="211">
        <v>100</v>
      </c>
      <c r="D43" s="128">
        <v>20</v>
      </c>
      <c r="E43" s="128">
        <v>15.9</v>
      </c>
      <c r="F43" s="128">
        <v>41.6</v>
      </c>
      <c r="G43" s="128">
        <v>22.6</v>
      </c>
      <c r="H43" s="132"/>
    </row>
    <row r="44" spans="1:8">
      <c r="A44" s="556">
        <v>2033</v>
      </c>
      <c r="B44" s="42" t="s">
        <v>209</v>
      </c>
      <c r="C44" s="211">
        <v>100</v>
      </c>
      <c r="D44" s="128">
        <v>20.100000000000001</v>
      </c>
      <c r="E44" s="128">
        <v>15.8</v>
      </c>
      <c r="F44" s="128">
        <v>41.1</v>
      </c>
      <c r="G44" s="128">
        <v>23.1</v>
      </c>
      <c r="H44" s="132"/>
    </row>
    <row r="45" spans="1:8">
      <c r="A45" s="556">
        <v>2034</v>
      </c>
      <c r="B45" s="42" t="s">
        <v>209</v>
      </c>
      <c r="C45" s="211">
        <v>100</v>
      </c>
      <c r="D45" s="128">
        <v>20.2</v>
      </c>
      <c r="E45" s="128">
        <v>15.7</v>
      </c>
      <c r="F45" s="128">
        <v>40.5</v>
      </c>
      <c r="G45" s="128">
        <v>23.6</v>
      </c>
      <c r="H45" s="132"/>
    </row>
    <row r="46" spans="1:8">
      <c r="A46" s="556">
        <v>2035</v>
      </c>
      <c r="B46" s="42" t="s">
        <v>209</v>
      </c>
      <c r="C46" s="211">
        <v>100</v>
      </c>
      <c r="D46" s="128">
        <v>20.2</v>
      </c>
      <c r="E46" s="128">
        <v>15.7</v>
      </c>
      <c r="F46" s="128">
        <v>39.9</v>
      </c>
      <c r="G46" s="128">
        <v>24.1</v>
      </c>
      <c r="H46" s="132"/>
    </row>
    <row r="47" spans="1:8">
      <c r="A47" s="556">
        <v>2036</v>
      </c>
      <c r="B47" s="42" t="s">
        <v>209</v>
      </c>
      <c r="C47" s="211">
        <v>100</v>
      </c>
      <c r="D47" s="128">
        <v>20.3</v>
      </c>
      <c r="E47" s="128">
        <v>15.7</v>
      </c>
      <c r="F47" s="128">
        <v>39.299999999999997</v>
      </c>
      <c r="G47" s="128">
        <v>24.7</v>
      </c>
      <c r="H47" s="132"/>
    </row>
    <row r="48" spans="1:8">
      <c r="A48" s="556">
        <v>2037</v>
      </c>
      <c r="B48" s="42" t="s">
        <v>209</v>
      </c>
      <c r="C48" s="211">
        <v>100</v>
      </c>
      <c r="D48" s="128">
        <v>20.3</v>
      </c>
      <c r="E48" s="128">
        <v>15.7</v>
      </c>
      <c r="F48" s="128">
        <v>38.799999999999997</v>
      </c>
      <c r="G48" s="128">
        <v>25.2</v>
      </c>
      <c r="H48" s="132"/>
    </row>
    <row r="49" spans="1:8">
      <c r="A49" s="556">
        <v>2038</v>
      </c>
      <c r="B49" s="42" t="s">
        <v>209</v>
      </c>
      <c r="C49" s="211">
        <v>100</v>
      </c>
      <c r="D49" s="128">
        <v>20.399999999999999</v>
      </c>
      <c r="E49" s="128">
        <v>15.6</v>
      </c>
      <c r="F49" s="128">
        <v>38.4</v>
      </c>
      <c r="G49" s="128">
        <v>25.7</v>
      </c>
      <c r="H49" s="132"/>
    </row>
    <row r="50" spans="1:8">
      <c r="A50" s="556">
        <v>2039</v>
      </c>
      <c r="B50" s="42" t="s">
        <v>209</v>
      </c>
      <c r="C50" s="211">
        <v>100</v>
      </c>
      <c r="D50" s="128">
        <v>20.399999999999999</v>
      </c>
      <c r="E50" s="128">
        <v>15.5</v>
      </c>
      <c r="F50" s="128">
        <v>37.9</v>
      </c>
      <c r="G50" s="128">
        <v>26.2</v>
      </c>
      <c r="H50" s="132"/>
    </row>
    <row r="51" spans="1:8">
      <c r="A51" s="556">
        <v>2040</v>
      </c>
      <c r="B51" s="42" t="s">
        <v>209</v>
      </c>
      <c r="C51" s="211">
        <v>100</v>
      </c>
      <c r="D51" s="128">
        <v>20.399999999999999</v>
      </c>
      <c r="E51" s="128">
        <v>15.3</v>
      </c>
      <c r="F51" s="128">
        <v>37.4</v>
      </c>
      <c r="G51" s="128">
        <v>26.9</v>
      </c>
      <c r="H51" s="132"/>
    </row>
    <row r="52" spans="1:8">
      <c r="A52" s="556">
        <v>2041</v>
      </c>
      <c r="B52" s="42" t="s">
        <v>209</v>
      </c>
      <c r="C52" s="211">
        <v>100</v>
      </c>
      <c r="D52" s="128">
        <v>20.5</v>
      </c>
      <c r="E52" s="128">
        <v>15.2</v>
      </c>
      <c r="F52" s="128">
        <v>36.799999999999997</v>
      </c>
      <c r="G52" s="128">
        <v>27.5</v>
      </c>
      <c r="H52" s="132"/>
    </row>
    <row r="53" spans="1:8">
      <c r="A53" s="556">
        <v>2042</v>
      </c>
      <c r="B53" s="42" t="s">
        <v>209</v>
      </c>
      <c r="C53" s="211">
        <v>100</v>
      </c>
      <c r="D53" s="128">
        <v>20.5</v>
      </c>
      <c r="E53" s="128">
        <v>15</v>
      </c>
      <c r="F53" s="128">
        <v>36.299999999999997</v>
      </c>
      <c r="G53" s="128">
        <v>28.2</v>
      </c>
      <c r="H53" s="132"/>
    </row>
    <row r="54" spans="1:8">
      <c r="A54" s="90" t="s">
        <v>227</v>
      </c>
      <c r="B54" s="172"/>
      <c r="C54" s="197"/>
      <c r="D54" s="177"/>
      <c r="E54" s="177"/>
      <c r="F54" s="177"/>
      <c r="G54" s="177"/>
      <c r="H54" s="135"/>
    </row>
    <row r="55" spans="1:8">
      <c r="A55" s="556" t="s">
        <v>10</v>
      </c>
      <c r="B55" s="558" t="s">
        <v>210</v>
      </c>
      <c r="C55" s="141" t="s">
        <v>0</v>
      </c>
      <c r="D55" s="213">
        <v>-0.9</v>
      </c>
      <c r="E55" s="213">
        <v>-3.2</v>
      </c>
      <c r="F55" s="213">
        <v>-1.9</v>
      </c>
      <c r="G55" s="213">
        <v>6</v>
      </c>
      <c r="H55" s="132"/>
    </row>
    <row r="56" spans="1:8">
      <c r="A56" s="30"/>
    </row>
    <row r="57" spans="1:8">
      <c r="A57" s="30"/>
    </row>
    <row r="58" spans="1:8">
      <c r="A58" s="30"/>
    </row>
    <row r="59" spans="1:8">
      <c r="A59" s="30"/>
    </row>
    <row r="84" ht="29.45" customHeight="1"/>
  </sheetData>
  <mergeCells count="6">
    <mergeCell ref="A1:G1"/>
    <mergeCell ref="A2:G2"/>
    <mergeCell ref="A4:A5"/>
    <mergeCell ref="B4:B5"/>
    <mergeCell ref="C4:C5"/>
    <mergeCell ref="D4:G4"/>
  </mergeCells>
  <hyperlinks>
    <hyperlink ref="H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election activeCell="K32" sqref="K32"/>
    </sheetView>
  </sheetViews>
  <sheetFormatPr baseColWidth="10" defaultColWidth="11.42578125" defaultRowHeight="15"/>
  <cols>
    <col min="1" max="7" width="11.42578125" style="9"/>
    <col min="8" max="8" width="10.140625" style="9" customWidth="1"/>
    <col min="9" max="10" width="11.42578125" style="391"/>
    <col min="11" max="13" width="13.140625" style="391" bestFit="1" customWidth="1"/>
    <col min="14" max="14" width="13.5703125" style="391" bestFit="1" customWidth="1"/>
    <col min="15" max="15" width="20" style="391" customWidth="1"/>
    <col min="16" max="16" width="12.5703125" style="376" customWidth="1"/>
    <col min="17" max="18" width="11.42578125" style="376"/>
    <col min="19" max="16384" width="11.42578125" style="377"/>
  </cols>
  <sheetData>
    <row r="1" spans="2:19">
      <c r="B1" s="370"/>
      <c r="C1" s="370"/>
      <c r="D1" s="370"/>
      <c r="E1" s="370"/>
      <c r="F1" s="370"/>
      <c r="G1" s="370"/>
      <c r="H1" s="370"/>
      <c r="I1" s="606" t="s">
        <v>405</v>
      </c>
    </row>
    <row r="2" spans="2:19">
      <c r="B2" s="370"/>
      <c r="C2" s="370"/>
      <c r="D2" s="370"/>
      <c r="E2" s="370"/>
      <c r="F2" s="370"/>
      <c r="G2" s="370"/>
      <c r="H2" s="370"/>
      <c r="I2" s="379"/>
      <c r="J2" s="772"/>
      <c r="K2" s="772"/>
      <c r="L2" s="772"/>
      <c r="M2" s="772"/>
      <c r="N2" s="772"/>
      <c r="O2" s="379"/>
      <c r="P2" s="379"/>
      <c r="Q2" s="379"/>
    </row>
    <row r="3" spans="2:19">
      <c r="B3" s="370"/>
      <c r="C3" s="370"/>
      <c r="D3" s="370"/>
      <c r="E3" s="370"/>
      <c r="F3" s="370"/>
      <c r="G3" s="370"/>
      <c r="H3" s="370"/>
      <c r="I3" s="379"/>
      <c r="J3" s="772"/>
      <c r="K3" s="379"/>
      <c r="L3" s="379"/>
      <c r="M3" s="379"/>
      <c r="N3" s="379"/>
      <c r="O3" s="379"/>
      <c r="P3" s="379"/>
      <c r="Q3" s="379"/>
    </row>
    <row r="4" spans="2:19">
      <c r="B4" s="391"/>
      <c r="C4" s="635"/>
      <c r="D4" s="635" t="s">
        <v>70</v>
      </c>
      <c r="E4" s="462" t="s">
        <v>71</v>
      </c>
      <c r="F4" s="463" t="s">
        <v>72</v>
      </c>
      <c r="G4" s="464" t="s">
        <v>73</v>
      </c>
      <c r="H4" s="370"/>
      <c r="O4" s="379"/>
      <c r="P4" s="379"/>
      <c r="Q4" s="379"/>
    </row>
    <row r="5" spans="2:19">
      <c r="B5" s="391"/>
      <c r="C5" s="465">
        <v>2042</v>
      </c>
      <c r="D5" s="470">
        <v>101.66686187093201</v>
      </c>
      <c r="E5" s="470">
        <v>74.230490340078845</v>
      </c>
      <c r="F5" s="470">
        <v>179.73918558666514</v>
      </c>
      <c r="G5" s="470">
        <v>139.91893630909902</v>
      </c>
      <c r="H5" s="370"/>
      <c r="O5" s="379"/>
      <c r="P5" s="379"/>
      <c r="Q5" s="379"/>
      <c r="S5" s="323"/>
    </row>
    <row r="6" spans="2:19">
      <c r="B6" s="391"/>
      <c r="C6" s="465">
        <v>2040</v>
      </c>
      <c r="D6" s="470">
        <v>101.65356536832081</v>
      </c>
      <c r="E6" s="470">
        <v>76.26427659663554</v>
      </c>
      <c r="F6" s="470">
        <v>186.07606251837541</v>
      </c>
      <c r="G6" s="470">
        <v>133.69138843585893</v>
      </c>
      <c r="H6" s="370"/>
      <c r="O6" s="379"/>
      <c r="P6" s="379"/>
      <c r="Q6" s="379"/>
      <c r="S6" s="323"/>
    </row>
    <row r="7" spans="2:19">
      <c r="B7" s="391"/>
      <c r="C7" s="465">
        <v>2035</v>
      </c>
      <c r="D7" s="470">
        <v>101.23243615355018</v>
      </c>
      <c r="E7" s="470">
        <v>78.573689081996875</v>
      </c>
      <c r="F7" s="470">
        <v>199.61373838022456</v>
      </c>
      <c r="G7" s="470">
        <v>120.63610077341183</v>
      </c>
      <c r="H7" s="370"/>
      <c r="O7" s="379"/>
      <c r="P7" s="379"/>
      <c r="Q7" s="379"/>
      <c r="S7" s="323"/>
    </row>
    <row r="8" spans="2:19">
      <c r="B8" s="391"/>
      <c r="C8" s="465">
        <v>2030</v>
      </c>
      <c r="D8" s="470">
        <v>99.889901354918379</v>
      </c>
      <c r="E8" s="470">
        <v>81.680404382023767</v>
      </c>
      <c r="F8" s="470">
        <v>211.23894657518142</v>
      </c>
      <c r="G8" s="470">
        <v>109.18695604354268</v>
      </c>
      <c r="H8" s="370"/>
      <c r="O8" s="379"/>
      <c r="P8" s="379"/>
      <c r="Q8" s="379"/>
      <c r="S8" s="323"/>
    </row>
    <row r="9" spans="2:19">
      <c r="B9" s="391"/>
      <c r="C9" s="465">
        <v>2025</v>
      </c>
      <c r="D9" s="470">
        <v>104.36838594722212</v>
      </c>
      <c r="E9" s="470">
        <v>86.271034106821276</v>
      </c>
      <c r="F9" s="470">
        <v>200.22603119763264</v>
      </c>
      <c r="G9" s="470">
        <v>113.33838007347126</v>
      </c>
      <c r="H9" s="370"/>
      <c r="O9" s="379"/>
      <c r="P9" s="379"/>
      <c r="Q9" s="379"/>
      <c r="S9" s="323"/>
    </row>
    <row r="10" spans="2:19" ht="23.25">
      <c r="B10" s="391"/>
      <c r="C10" s="465" t="s">
        <v>266</v>
      </c>
      <c r="D10" s="470">
        <v>107.639</v>
      </c>
      <c r="E10" s="470">
        <v>91.179000000000002</v>
      </c>
      <c r="F10" s="470">
        <v>191.93</v>
      </c>
      <c r="G10" s="470">
        <v>111.90300000000001</v>
      </c>
      <c r="H10" s="370"/>
      <c r="O10" s="379"/>
      <c r="P10" s="379"/>
      <c r="Q10" s="379"/>
      <c r="S10" s="323"/>
    </row>
    <row r="11" spans="2:19">
      <c r="B11" s="391"/>
      <c r="C11" s="391"/>
      <c r="D11" s="391"/>
      <c r="E11" s="391"/>
      <c r="F11" s="391"/>
      <c r="G11" s="391"/>
      <c r="H11" s="370"/>
      <c r="O11" s="379"/>
      <c r="P11" s="379"/>
      <c r="Q11" s="379"/>
    </row>
    <row r="12" spans="2:19">
      <c r="B12" s="391"/>
      <c r="C12" s="391"/>
      <c r="D12" s="391"/>
      <c r="E12" s="391"/>
      <c r="F12" s="391"/>
      <c r="G12" s="391"/>
      <c r="H12" s="370"/>
      <c r="O12" s="379"/>
      <c r="P12" s="379"/>
      <c r="Q12" s="379"/>
    </row>
    <row r="13" spans="2:19">
      <c r="B13" s="391"/>
      <c r="C13" s="391"/>
      <c r="D13" s="391"/>
      <c r="E13" s="391"/>
      <c r="F13" s="391"/>
      <c r="G13" s="391"/>
      <c r="H13" s="370"/>
      <c r="O13" s="379"/>
      <c r="P13" s="379"/>
      <c r="Q13" s="379"/>
    </row>
    <row r="14" spans="2:19">
      <c r="B14" s="391"/>
      <c r="C14" s="391"/>
      <c r="D14" s="391"/>
      <c r="E14" s="391"/>
      <c r="F14" s="391"/>
      <c r="G14" s="391"/>
      <c r="H14" s="370"/>
      <c r="O14" s="379"/>
      <c r="P14" s="379"/>
      <c r="Q14" s="379"/>
    </row>
    <row r="15" spans="2:19">
      <c r="B15" s="391"/>
      <c r="C15" s="391"/>
      <c r="D15" s="391"/>
      <c r="E15" s="391"/>
      <c r="F15" s="391"/>
      <c r="G15" s="391"/>
      <c r="H15" s="370"/>
      <c r="O15" s="379"/>
      <c r="P15" s="379"/>
      <c r="Q15" s="379"/>
    </row>
    <row r="16" spans="2:19">
      <c r="B16" s="391"/>
      <c r="C16" s="391"/>
      <c r="D16" s="391"/>
      <c r="E16" s="391"/>
      <c r="F16" s="391"/>
      <c r="G16" s="391"/>
      <c r="H16" s="370"/>
      <c r="O16" s="379"/>
      <c r="P16" s="379"/>
      <c r="Q16" s="379"/>
    </row>
    <row r="17" spans="2:17">
      <c r="B17" s="391"/>
      <c r="C17" s="391"/>
      <c r="D17" s="391"/>
      <c r="E17" s="391"/>
      <c r="F17" s="391"/>
      <c r="G17" s="391"/>
      <c r="H17" s="370"/>
      <c r="O17" s="379"/>
      <c r="P17" s="379"/>
      <c r="Q17" s="379"/>
    </row>
    <row r="18" spans="2:17">
      <c r="B18" s="391"/>
      <c r="C18" s="391"/>
      <c r="D18" s="391"/>
      <c r="E18" s="391"/>
      <c r="F18" s="391"/>
      <c r="G18" s="391"/>
      <c r="H18" s="370"/>
      <c r="O18" s="379"/>
      <c r="P18" s="379"/>
      <c r="Q18" s="379"/>
    </row>
    <row r="19" spans="2:17">
      <c r="B19" s="391"/>
      <c r="C19" s="391"/>
      <c r="D19" s="466"/>
      <c r="E19" s="466"/>
      <c r="F19" s="466"/>
      <c r="G19" s="466"/>
      <c r="H19" s="370"/>
      <c r="O19" s="379"/>
      <c r="P19" s="379"/>
      <c r="Q19" s="379"/>
    </row>
    <row r="20" spans="2:17">
      <c r="B20" s="391"/>
      <c r="C20" s="391"/>
      <c r="D20" s="391"/>
      <c r="E20" s="391"/>
      <c r="F20" s="391"/>
      <c r="G20" s="391"/>
      <c r="H20" s="370"/>
      <c r="O20" s="379"/>
      <c r="P20" s="379"/>
      <c r="Q20" s="379"/>
    </row>
    <row r="21" spans="2:17">
      <c r="B21" s="391"/>
      <c r="C21" s="391"/>
      <c r="D21" s="391"/>
      <c r="E21" s="391"/>
      <c r="F21" s="391"/>
      <c r="G21" s="391"/>
      <c r="H21" s="370"/>
      <c r="O21" s="379"/>
      <c r="P21" s="379"/>
      <c r="Q21" s="379"/>
    </row>
    <row r="22" spans="2:17">
      <c r="B22" s="391"/>
      <c r="C22" s="773"/>
      <c r="D22" s="773"/>
      <c r="E22" s="773"/>
      <c r="F22" s="773"/>
      <c r="G22" s="773"/>
      <c r="H22" s="370"/>
      <c r="O22" s="379"/>
      <c r="P22" s="379"/>
      <c r="Q22" s="379"/>
    </row>
    <row r="23" spans="2:17">
      <c r="B23" s="391"/>
      <c r="C23" s="773"/>
      <c r="D23" s="391"/>
      <c r="E23" s="391"/>
      <c r="F23" s="391"/>
      <c r="G23" s="391"/>
      <c r="H23" s="370"/>
      <c r="O23" s="379"/>
      <c r="P23" s="379"/>
      <c r="Q23" s="379"/>
    </row>
    <row r="24" spans="2:17">
      <c r="B24" s="391"/>
      <c r="C24" s="391"/>
      <c r="D24" s="635" t="s">
        <v>158</v>
      </c>
      <c r="E24" s="462" t="s">
        <v>159</v>
      </c>
      <c r="F24" s="463" t="s">
        <v>160</v>
      </c>
      <c r="G24" s="464" t="s">
        <v>161</v>
      </c>
      <c r="H24" s="370"/>
      <c r="O24" s="379"/>
      <c r="P24" s="379"/>
      <c r="Q24" s="379"/>
    </row>
    <row r="25" spans="2:17">
      <c r="B25" s="391"/>
      <c r="C25" s="465">
        <v>2042</v>
      </c>
      <c r="D25" s="471">
        <v>20.515737830196244</v>
      </c>
      <c r="E25" s="471">
        <v>14.979249391579668</v>
      </c>
      <c r="F25" s="471">
        <v>36.270245205269909</v>
      </c>
      <c r="G25" s="471">
        <v>28.234767572954169</v>
      </c>
      <c r="H25" s="370"/>
      <c r="O25" s="379"/>
      <c r="P25" s="379"/>
      <c r="Q25" s="379"/>
    </row>
    <row r="26" spans="2:17">
      <c r="B26" s="391"/>
      <c r="C26" s="465">
        <v>2040</v>
      </c>
      <c r="D26" s="471">
        <v>20.425270108358689</v>
      </c>
      <c r="E26" s="471">
        <v>15.323795515295366</v>
      </c>
      <c r="F26" s="471">
        <v>37.388298421868107</v>
      </c>
      <c r="G26" s="471">
        <v>26.862635954477856</v>
      </c>
      <c r="H26" s="370"/>
      <c r="O26" s="379"/>
      <c r="P26" s="379"/>
      <c r="Q26" s="379"/>
    </row>
    <row r="27" spans="2:17">
      <c r="B27" s="391"/>
      <c r="C27" s="465">
        <v>2035</v>
      </c>
      <c r="D27" s="471">
        <v>20.244221319748728</v>
      </c>
      <c r="E27" s="471">
        <v>15.712979081846239</v>
      </c>
      <c r="F27" s="471">
        <v>39.918279671766747</v>
      </c>
      <c r="G27" s="471">
        <v>24.124519926638289</v>
      </c>
      <c r="H27" s="370"/>
      <c r="O27" s="379"/>
      <c r="P27" s="379"/>
      <c r="Q27" s="379"/>
    </row>
    <row r="28" spans="2:17">
      <c r="B28" s="391"/>
      <c r="C28" s="465">
        <v>2030</v>
      </c>
      <c r="D28" s="471">
        <v>19.898537019256928</v>
      </c>
      <c r="E28" s="471">
        <v>16.271119785859597</v>
      </c>
      <c r="F28" s="471">
        <v>42.079789261180593</v>
      </c>
      <c r="G28" s="471">
        <v>21.750553933702886</v>
      </c>
      <c r="H28" s="370"/>
      <c r="O28" s="379"/>
      <c r="P28" s="379"/>
      <c r="Q28" s="379"/>
    </row>
    <row r="29" spans="2:17">
      <c r="B29" s="391"/>
      <c r="C29" s="465">
        <v>2025</v>
      </c>
      <c r="D29" s="471">
        <v>20.699641586007267</v>
      </c>
      <c r="E29" s="471">
        <v>17.110348780984857</v>
      </c>
      <c r="F29" s="471">
        <v>39.711326800393216</v>
      </c>
      <c r="G29" s="471">
        <v>22.478682832614659</v>
      </c>
      <c r="H29" s="370"/>
      <c r="O29" s="379"/>
      <c r="P29" s="379"/>
      <c r="Q29" s="379"/>
    </row>
    <row r="30" spans="2:17" ht="23.25">
      <c r="B30" s="391"/>
      <c r="C30" s="465" t="s">
        <v>266</v>
      </c>
      <c r="D30" s="471">
        <v>21.414261585075927</v>
      </c>
      <c r="E30" s="471">
        <v>18.139623715062736</v>
      </c>
      <c r="F30" s="471">
        <v>38.183550813586365</v>
      </c>
      <c r="G30" s="471">
        <v>22.262563886274972</v>
      </c>
      <c r="H30" s="370"/>
      <c r="O30" s="379"/>
      <c r="P30" s="379"/>
      <c r="Q30" s="379"/>
    </row>
    <row r="31" spans="2:17">
      <c r="B31" s="391"/>
      <c r="C31" s="391"/>
      <c r="D31" s="391"/>
      <c r="E31" s="391"/>
      <c r="F31" s="391"/>
      <c r="G31" s="391"/>
      <c r="H31" s="370"/>
      <c r="O31" s="379"/>
      <c r="P31" s="379"/>
      <c r="Q31" s="379"/>
    </row>
    <row r="32" spans="2:17">
      <c r="B32" s="391"/>
      <c r="C32" s="391"/>
      <c r="D32" s="391"/>
      <c r="E32" s="391"/>
      <c r="F32" s="391"/>
      <c r="G32" s="391"/>
      <c r="H32" s="370"/>
      <c r="O32" s="379"/>
      <c r="P32" s="379"/>
      <c r="Q32" s="379"/>
    </row>
    <row r="33" spans="2:17">
      <c r="B33" s="391"/>
      <c r="C33" s="391"/>
      <c r="D33" s="391"/>
      <c r="E33" s="391"/>
      <c r="F33" s="391"/>
      <c r="G33" s="391"/>
      <c r="H33" s="370"/>
      <c r="O33" s="379"/>
      <c r="P33" s="379"/>
      <c r="Q33" s="379"/>
    </row>
    <row r="34" spans="2:17">
      <c r="B34" s="391"/>
      <c r="C34" s="391"/>
      <c r="D34" s="391"/>
      <c r="E34" s="391"/>
      <c r="F34" s="391"/>
      <c r="G34" s="391"/>
      <c r="H34" s="370"/>
      <c r="O34" s="379"/>
      <c r="P34" s="379"/>
      <c r="Q34" s="379"/>
    </row>
    <row r="35" spans="2:17">
      <c r="B35" s="391"/>
      <c r="C35" s="391"/>
      <c r="D35" s="391"/>
      <c r="E35" s="391"/>
      <c r="F35" s="391"/>
      <c r="G35" s="391"/>
      <c r="H35" s="370"/>
      <c r="O35" s="379"/>
      <c r="P35" s="379"/>
      <c r="Q35" s="379"/>
    </row>
    <row r="36" spans="2:17" ht="22.5">
      <c r="B36" s="391"/>
      <c r="C36" s="391"/>
      <c r="D36" s="635" t="s">
        <v>70</v>
      </c>
      <c r="E36" s="462" t="s">
        <v>293</v>
      </c>
      <c r="F36" s="463" t="s">
        <v>294</v>
      </c>
      <c r="G36" s="464" t="s">
        <v>295</v>
      </c>
      <c r="H36" s="370"/>
      <c r="O36" s="379"/>
      <c r="P36" s="379"/>
      <c r="Q36" s="379"/>
    </row>
    <row r="37" spans="2:17">
      <c r="B37" s="391"/>
      <c r="C37" s="637"/>
      <c r="D37" s="467"/>
      <c r="E37" s="467"/>
      <c r="F37" s="467"/>
      <c r="G37" s="467"/>
      <c r="H37" s="370"/>
      <c r="O37" s="379"/>
      <c r="P37" s="379"/>
      <c r="Q37" s="379"/>
    </row>
    <row r="38" spans="2:17">
      <c r="B38" s="702" t="s">
        <v>11</v>
      </c>
      <c r="C38" s="637" t="s">
        <v>156</v>
      </c>
      <c r="D38" s="472">
        <v>-6.418088094454907</v>
      </c>
      <c r="E38" s="472">
        <v>-18.752062751200612</v>
      </c>
      <c r="F38" s="472">
        <v>-4.7607510532133839</v>
      </c>
      <c r="G38" s="472">
        <v>35.003577958439443</v>
      </c>
      <c r="H38" s="370"/>
      <c r="O38" s="379"/>
      <c r="P38" s="379"/>
      <c r="Q38" s="379"/>
    </row>
    <row r="39" spans="2:17">
      <c r="B39" s="702"/>
      <c r="C39" s="637" t="s">
        <v>157</v>
      </c>
      <c r="D39" s="472">
        <v>-4.8591116483857917</v>
      </c>
      <c r="E39" s="472">
        <v>-18.387608246551927</v>
      </c>
      <c r="F39" s="472">
        <v>-8.3841430658657199</v>
      </c>
      <c r="G39" s="472">
        <v>17.61954427277416</v>
      </c>
      <c r="H39" s="370"/>
      <c r="O39" s="379"/>
      <c r="P39" s="379"/>
      <c r="Q39" s="379"/>
    </row>
    <row r="40" spans="2:17">
      <c r="B40" s="702" t="s">
        <v>10</v>
      </c>
      <c r="C40" s="637" t="s">
        <v>156</v>
      </c>
      <c r="D40" s="473">
        <v>-3.0540472197463679</v>
      </c>
      <c r="E40" s="473">
        <v>-9.4092225266699323</v>
      </c>
      <c r="F40" s="473">
        <v>-5.1253293688684645</v>
      </c>
      <c r="G40" s="473">
        <v>16.71070811735899</v>
      </c>
      <c r="H40" s="370"/>
      <c r="O40" s="379"/>
      <c r="P40" s="379"/>
      <c r="Q40" s="379"/>
    </row>
    <row r="41" spans="2:17">
      <c r="B41" s="702"/>
      <c r="C41" s="637" t="s">
        <v>157</v>
      </c>
      <c r="D41" s="473">
        <v>-2.9180909093216032</v>
      </c>
      <c r="E41" s="473">
        <v>-7.5392871332512224</v>
      </c>
      <c r="F41" s="473">
        <v>-7.0654850444663611</v>
      </c>
      <c r="G41" s="473">
        <v>11.305228191740083</v>
      </c>
      <c r="H41" s="370"/>
      <c r="O41" s="379"/>
      <c r="P41" s="379"/>
      <c r="Q41" s="379"/>
    </row>
    <row r="42" spans="2:17">
      <c r="B42" s="370"/>
      <c r="C42" s="370"/>
      <c r="D42" s="370"/>
      <c r="E42" s="370"/>
      <c r="F42" s="370"/>
      <c r="G42" s="370"/>
      <c r="H42" s="370"/>
      <c r="O42" s="379"/>
      <c r="P42" s="379"/>
      <c r="Q42" s="379"/>
    </row>
    <row r="43" spans="2:17">
      <c r="B43" s="370"/>
      <c r="C43" s="370"/>
      <c r="D43" s="370"/>
      <c r="E43" s="370"/>
      <c r="F43" s="370"/>
      <c r="G43" s="370"/>
      <c r="H43" s="370"/>
      <c r="O43" s="379"/>
      <c r="P43" s="379"/>
      <c r="Q43" s="379"/>
    </row>
    <row r="44" spans="2:17">
      <c r="O44" s="379"/>
      <c r="P44" s="379"/>
      <c r="Q44" s="379"/>
    </row>
    <row r="45" spans="2:17">
      <c r="O45" s="379"/>
      <c r="P45" s="379"/>
      <c r="Q45" s="379"/>
    </row>
    <row r="46" spans="2:17">
      <c r="O46" s="379"/>
      <c r="P46" s="379"/>
      <c r="Q46" s="379"/>
    </row>
    <row r="47" spans="2:17">
      <c r="B47" s="379"/>
      <c r="C47" s="379"/>
      <c r="D47" s="379"/>
      <c r="E47" s="379"/>
      <c r="F47" s="379"/>
      <c r="G47" s="379"/>
      <c r="O47" s="379"/>
      <c r="P47" s="379"/>
      <c r="Q47" s="379"/>
    </row>
    <row r="48" spans="2:17">
      <c r="B48" s="379"/>
      <c r="C48" s="379"/>
      <c r="D48" s="641"/>
      <c r="E48" s="641"/>
      <c r="F48" s="641"/>
      <c r="G48" s="641"/>
      <c r="O48" s="379"/>
      <c r="P48" s="379"/>
      <c r="Q48" s="379"/>
    </row>
    <row r="49" spans="2:17">
      <c r="B49" s="379"/>
      <c r="C49" s="379"/>
      <c r="D49" s="641"/>
      <c r="E49" s="641"/>
      <c r="F49" s="641"/>
      <c r="G49" s="641"/>
      <c r="O49" s="379"/>
      <c r="P49" s="379"/>
      <c r="Q49" s="379"/>
    </row>
    <row r="50" spans="2:17">
      <c r="K50" s="439"/>
      <c r="L50" s="439"/>
      <c r="M50" s="439"/>
      <c r="N50" s="439"/>
    </row>
    <row r="51" spans="2:17">
      <c r="K51" s="439"/>
      <c r="L51" s="439"/>
      <c r="M51" s="439"/>
      <c r="N51" s="439"/>
    </row>
    <row r="66" spans="14:14">
      <c r="N66" s="468"/>
    </row>
    <row r="67" spans="14:14">
      <c r="N67" s="468"/>
    </row>
    <row r="68" spans="14:14">
      <c r="N68" s="468"/>
    </row>
    <row r="69" spans="14:14">
      <c r="N69" s="468"/>
    </row>
    <row r="70" spans="14:14">
      <c r="N70" s="468"/>
    </row>
    <row r="71" spans="14:14">
      <c r="N71" s="468"/>
    </row>
    <row r="76" spans="14:14">
      <c r="N76" s="469"/>
    </row>
    <row r="77" spans="14:14">
      <c r="N77" s="469"/>
    </row>
    <row r="78" spans="14:14">
      <c r="N78" s="469"/>
    </row>
    <row r="79" spans="14:14">
      <c r="N79" s="469"/>
    </row>
    <row r="80" spans="14:14" ht="29.45" customHeight="1">
      <c r="N80" s="469"/>
    </row>
    <row r="81" spans="14:14">
      <c r="N81" s="469"/>
    </row>
  </sheetData>
  <sheetProtection algorithmName="SHA-512" hashValue="u/AKRqJL9+deLB1n8VAtT/EOtBK5S6mU0RujWeXkEQZt1dO6Bd/d7b8PbIvvm2WIZkgqoOKwFUQ+e5sTzLJ1QA==" saltValue="TLXSMLBADDnbONV5DZwOcQ==" spinCount="100000" sheet="1" objects="1" scenarios="1"/>
  <mergeCells count="6">
    <mergeCell ref="B40:B41"/>
    <mergeCell ref="J2:J3"/>
    <mergeCell ref="K2:N2"/>
    <mergeCell ref="C22:C23"/>
    <mergeCell ref="D22:G22"/>
    <mergeCell ref="B38:B39"/>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K124"/>
  <sheetViews>
    <sheetView workbookViewId="0">
      <selection activeCell="K1" sqref="K1"/>
    </sheetView>
  </sheetViews>
  <sheetFormatPr baseColWidth="10" defaultRowHeight="12.75"/>
  <cols>
    <col min="1" max="1" width="29.28515625" style="58" customWidth="1"/>
    <col min="2" max="2" width="7.42578125" style="58" customWidth="1"/>
    <col min="3" max="10" width="6.5703125" style="58" customWidth="1"/>
    <col min="11" max="214" width="11.42578125" style="58"/>
    <col min="215" max="215" width="33.28515625" style="58" customWidth="1"/>
    <col min="216" max="220" width="12.140625" style="58" customWidth="1"/>
    <col min="221" max="470" width="11.42578125" style="58"/>
    <col min="471" max="471" width="33.28515625" style="58" customWidth="1"/>
    <col min="472" max="476" width="12.140625" style="58" customWidth="1"/>
    <col min="477" max="726" width="11.42578125" style="58"/>
    <col min="727" max="727" width="33.28515625" style="58" customWidth="1"/>
    <col min="728" max="732" width="12.140625" style="58" customWidth="1"/>
    <col min="733" max="982" width="11.42578125" style="58"/>
    <col min="983" max="983" width="33.28515625" style="58" customWidth="1"/>
    <col min="984" max="988" width="12.140625" style="58" customWidth="1"/>
    <col min="989" max="1238" width="11.42578125" style="58"/>
    <col min="1239" max="1239" width="33.28515625" style="58" customWidth="1"/>
    <col min="1240" max="1244" width="12.140625" style="58" customWidth="1"/>
    <col min="1245" max="1494" width="11.42578125" style="58"/>
    <col min="1495" max="1495" width="33.28515625" style="58" customWidth="1"/>
    <col min="1496" max="1500" width="12.140625" style="58" customWidth="1"/>
    <col min="1501" max="1750" width="11.42578125" style="58"/>
    <col min="1751" max="1751" width="33.28515625" style="58" customWidth="1"/>
    <col min="1752" max="1756" width="12.140625" style="58" customWidth="1"/>
    <col min="1757" max="2006" width="11.42578125" style="58"/>
    <col min="2007" max="2007" width="33.28515625" style="58" customWidth="1"/>
    <col min="2008" max="2012" width="12.140625" style="58" customWidth="1"/>
    <col min="2013" max="2262" width="11.42578125" style="58"/>
    <col min="2263" max="2263" width="33.28515625" style="58" customWidth="1"/>
    <col min="2264" max="2268" width="12.140625" style="58" customWidth="1"/>
    <col min="2269" max="2518" width="11.42578125" style="58"/>
    <col min="2519" max="2519" width="33.28515625" style="58" customWidth="1"/>
    <col min="2520" max="2524" width="12.140625" style="58" customWidth="1"/>
    <col min="2525" max="2774" width="11.42578125" style="58"/>
    <col min="2775" max="2775" width="33.28515625" style="58" customWidth="1"/>
    <col min="2776" max="2780" width="12.140625" style="58" customWidth="1"/>
    <col min="2781" max="3030" width="11.42578125" style="58"/>
    <col min="3031" max="3031" width="33.28515625" style="58" customWidth="1"/>
    <col min="3032" max="3036" width="12.140625" style="58" customWidth="1"/>
    <col min="3037" max="3286" width="11.42578125" style="58"/>
    <col min="3287" max="3287" width="33.28515625" style="58" customWidth="1"/>
    <col min="3288" max="3292" width="12.140625" style="58" customWidth="1"/>
    <col min="3293" max="3542" width="11.42578125" style="58"/>
    <col min="3543" max="3543" width="33.28515625" style="58" customWidth="1"/>
    <col min="3544" max="3548" width="12.140625" style="58" customWidth="1"/>
    <col min="3549" max="3798" width="11.42578125" style="58"/>
    <col min="3799" max="3799" width="33.28515625" style="58" customWidth="1"/>
    <col min="3800" max="3804" width="12.140625" style="58" customWidth="1"/>
    <col min="3805" max="4054" width="11.42578125" style="58"/>
    <col min="4055" max="4055" width="33.28515625" style="58" customWidth="1"/>
    <col min="4056" max="4060" width="12.140625" style="58" customWidth="1"/>
    <col min="4061" max="4310" width="11.42578125" style="58"/>
    <col min="4311" max="4311" width="33.28515625" style="58" customWidth="1"/>
    <col min="4312" max="4316" width="12.140625" style="58" customWidth="1"/>
    <col min="4317" max="4566" width="11.42578125" style="58"/>
    <col min="4567" max="4567" width="33.28515625" style="58" customWidth="1"/>
    <col min="4568" max="4572" width="12.140625" style="58" customWidth="1"/>
    <col min="4573" max="4822" width="11.42578125" style="58"/>
    <col min="4823" max="4823" width="33.28515625" style="58" customWidth="1"/>
    <col min="4824" max="4828" width="12.140625" style="58" customWidth="1"/>
    <col min="4829" max="5078" width="11.42578125" style="58"/>
    <col min="5079" max="5079" width="33.28515625" style="58" customWidth="1"/>
    <col min="5080" max="5084" width="12.140625" style="58" customWidth="1"/>
    <col min="5085" max="5334" width="11.42578125" style="58"/>
    <col min="5335" max="5335" width="33.28515625" style="58" customWidth="1"/>
    <col min="5336" max="5340" width="12.140625" style="58" customWidth="1"/>
    <col min="5341" max="5590" width="11.42578125" style="58"/>
    <col min="5591" max="5591" width="33.28515625" style="58" customWidth="1"/>
    <col min="5592" max="5596" width="12.140625" style="58" customWidth="1"/>
    <col min="5597" max="5846" width="11.42578125" style="58"/>
    <col min="5847" max="5847" width="33.28515625" style="58" customWidth="1"/>
    <col min="5848" max="5852" width="12.140625" style="58" customWidth="1"/>
    <col min="5853" max="6102" width="11.42578125" style="58"/>
    <col min="6103" max="6103" width="33.28515625" style="58" customWidth="1"/>
    <col min="6104" max="6108" width="12.140625" style="58" customWidth="1"/>
    <col min="6109" max="6358" width="11.42578125" style="58"/>
    <col min="6359" max="6359" width="33.28515625" style="58" customWidth="1"/>
    <col min="6360" max="6364" width="12.140625" style="58" customWidth="1"/>
    <col min="6365" max="6614" width="11.42578125" style="58"/>
    <col min="6615" max="6615" width="33.28515625" style="58" customWidth="1"/>
    <col min="6616" max="6620" width="12.140625" style="58" customWidth="1"/>
    <col min="6621" max="6870" width="11.42578125" style="58"/>
    <col min="6871" max="6871" width="33.28515625" style="58" customWidth="1"/>
    <col min="6872" max="6876" width="12.140625" style="58" customWidth="1"/>
    <col min="6877" max="7126" width="11.42578125" style="58"/>
    <col min="7127" max="7127" width="33.28515625" style="58" customWidth="1"/>
    <col min="7128" max="7132" width="12.140625" style="58" customWidth="1"/>
    <col min="7133" max="7382" width="11.42578125" style="58"/>
    <col min="7383" max="7383" width="33.28515625" style="58" customWidth="1"/>
    <col min="7384" max="7388" width="12.140625" style="58" customWidth="1"/>
    <col min="7389" max="7638" width="11.42578125" style="58"/>
    <col min="7639" max="7639" width="33.28515625" style="58" customWidth="1"/>
    <col min="7640" max="7644" width="12.140625" style="58" customWidth="1"/>
    <col min="7645" max="7894" width="11.42578125" style="58"/>
    <col min="7895" max="7895" width="33.28515625" style="58" customWidth="1"/>
    <col min="7896" max="7900" width="12.140625" style="58" customWidth="1"/>
    <col min="7901" max="8150" width="11.42578125" style="58"/>
    <col min="8151" max="8151" width="33.28515625" style="58" customWidth="1"/>
    <col min="8152" max="8156" width="12.140625" style="58" customWidth="1"/>
    <col min="8157" max="8406" width="11.42578125" style="58"/>
    <col min="8407" max="8407" width="33.28515625" style="58" customWidth="1"/>
    <col min="8408" max="8412" width="12.140625" style="58" customWidth="1"/>
    <col min="8413" max="8662" width="11.42578125" style="58"/>
    <col min="8663" max="8663" width="33.28515625" style="58" customWidth="1"/>
    <col min="8664" max="8668" width="12.140625" style="58" customWidth="1"/>
    <col min="8669" max="8918" width="11.42578125" style="58"/>
    <col min="8919" max="8919" width="33.28515625" style="58" customWidth="1"/>
    <col min="8920" max="8924" width="12.140625" style="58" customWidth="1"/>
    <col min="8925" max="9174" width="11.42578125" style="58"/>
    <col min="9175" max="9175" width="33.28515625" style="58" customWidth="1"/>
    <col min="9176" max="9180" width="12.140625" style="58" customWidth="1"/>
    <col min="9181" max="9430" width="11.42578125" style="58"/>
    <col min="9431" max="9431" width="33.28515625" style="58" customWidth="1"/>
    <col min="9432" max="9436" width="12.140625" style="58" customWidth="1"/>
    <col min="9437" max="9686" width="11.42578125" style="58"/>
    <col min="9687" max="9687" width="33.28515625" style="58" customWidth="1"/>
    <col min="9688" max="9692" width="12.140625" style="58" customWidth="1"/>
    <col min="9693" max="9942" width="11.42578125" style="58"/>
    <col min="9943" max="9943" width="33.28515625" style="58" customWidth="1"/>
    <col min="9944" max="9948" width="12.140625" style="58" customWidth="1"/>
    <col min="9949" max="10198" width="11.42578125" style="58"/>
    <col min="10199" max="10199" width="33.28515625" style="58" customWidth="1"/>
    <col min="10200" max="10204" width="12.140625" style="58" customWidth="1"/>
    <col min="10205" max="10454" width="11.42578125" style="58"/>
    <col min="10455" max="10455" width="33.28515625" style="58" customWidth="1"/>
    <col min="10456" max="10460" width="12.140625" style="58" customWidth="1"/>
    <col min="10461" max="10710" width="11.42578125" style="58"/>
    <col min="10711" max="10711" width="33.28515625" style="58" customWidth="1"/>
    <col min="10712" max="10716" width="12.140625" style="58" customWidth="1"/>
    <col min="10717" max="10966" width="11.42578125" style="58"/>
    <col min="10967" max="10967" width="33.28515625" style="58" customWidth="1"/>
    <col min="10968" max="10972" width="12.140625" style="58" customWidth="1"/>
    <col min="10973" max="11222" width="11.42578125" style="58"/>
    <col min="11223" max="11223" width="33.28515625" style="58" customWidth="1"/>
    <col min="11224" max="11228" width="12.140625" style="58" customWidth="1"/>
    <col min="11229" max="11478" width="11.42578125" style="58"/>
    <col min="11479" max="11479" width="33.28515625" style="58" customWidth="1"/>
    <col min="11480" max="11484" width="12.140625" style="58" customWidth="1"/>
    <col min="11485" max="11734" width="11.42578125" style="58"/>
    <col min="11735" max="11735" width="33.28515625" style="58" customWidth="1"/>
    <col min="11736" max="11740" width="12.140625" style="58" customWidth="1"/>
    <col min="11741" max="11990" width="11.42578125" style="58"/>
    <col min="11991" max="11991" width="33.28515625" style="58" customWidth="1"/>
    <col min="11992" max="11996" width="12.140625" style="58" customWidth="1"/>
    <col min="11997" max="12246" width="11.42578125" style="58"/>
    <col min="12247" max="12247" width="33.28515625" style="58" customWidth="1"/>
    <col min="12248" max="12252" width="12.140625" style="58" customWidth="1"/>
    <col min="12253" max="12502" width="11.42578125" style="58"/>
    <col min="12503" max="12503" width="33.28515625" style="58" customWidth="1"/>
    <col min="12504" max="12508" width="12.140625" style="58" customWidth="1"/>
    <col min="12509" max="12758" width="11.42578125" style="58"/>
    <col min="12759" max="12759" width="33.28515625" style="58" customWidth="1"/>
    <col min="12760" max="12764" width="12.140625" style="58" customWidth="1"/>
    <col min="12765" max="13014" width="11.42578125" style="58"/>
    <col min="13015" max="13015" width="33.28515625" style="58" customWidth="1"/>
    <col min="13016" max="13020" width="12.140625" style="58" customWidth="1"/>
    <col min="13021" max="13270" width="11.42578125" style="58"/>
    <col min="13271" max="13271" width="33.28515625" style="58" customWidth="1"/>
    <col min="13272" max="13276" width="12.140625" style="58" customWidth="1"/>
    <col min="13277" max="13526" width="11.42578125" style="58"/>
    <col min="13527" max="13527" width="33.28515625" style="58" customWidth="1"/>
    <col min="13528" max="13532" width="12.140625" style="58" customWidth="1"/>
    <col min="13533" max="13782" width="11.42578125" style="58"/>
    <col min="13783" max="13783" width="33.28515625" style="58" customWidth="1"/>
    <col min="13784" max="13788" width="12.140625" style="58" customWidth="1"/>
    <col min="13789" max="14038" width="11.42578125" style="58"/>
    <col min="14039" max="14039" width="33.28515625" style="58" customWidth="1"/>
    <col min="14040" max="14044" width="12.140625" style="58" customWidth="1"/>
    <col min="14045" max="14294" width="11.42578125" style="58"/>
    <col min="14295" max="14295" width="33.28515625" style="58" customWidth="1"/>
    <col min="14296" max="14300" width="12.140625" style="58" customWidth="1"/>
    <col min="14301" max="14550" width="11.42578125" style="58"/>
    <col min="14551" max="14551" width="33.28515625" style="58" customWidth="1"/>
    <col min="14552" max="14556" width="12.140625" style="58" customWidth="1"/>
    <col min="14557" max="14806" width="11.42578125" style="58"/>
    <col min="14807" max="14807" width="33.28515625" style="58" customWidth="1"/>
    <col min="14808" max="14812" width="12.140625" style="58" customWidth="1"/>
    <col min="14813" max="15062" width="11.42578125" style="58"/>
    <col min="15063" max="15063" width="33.28515625" style="58" customWidth="1"/>
    <col min="15064" max="15068" width="12.140625" style="58" customWidth="1"/>
    <col min="15069" max="15318" width="11.42578125" style="58"/>
    <col min="15319" max="15319" width="33.28515625" style="58" customWidth="1"/>
    <col min="15320" max="15324" width="12.140625" style="58" customWidth="1"/>
    <col min="15325" max="15574" width="11.42578125" style="58"/>
    <col min="15575" max="15575" width="33.28515625" style="58" customWidth="1"/>
    <col min="15576" max="15580" width="12.140625" style="58" customWidth="1"/>
    <col min="15581" max="15830" width="11.42578125" style="58"/>
    <col min="15831" max="15831" width="33.28515625" style="58" customWidth="1"/>
    <col min="15832" max="15836" width="12.140625" style="58" customWidth="1"/>
    <col min="15837" max="16086" width="11.42578125" style="58"/>
    <col min="16087" max="16087" width="33.28515625" style="58" customWidth="1"/>
    <col min="16088" max="16092" width="12.140625" style="58" customWidth="1"/>
    <col min="16093" max="16384" width="11.42578125" style="58"/>
  </cols>
  <sheetData>
    <row r="1" spans="1:11">
      <c r="A1" s="698" t="s">
        <v>68</v>
      </c>
      <c r="B1" s="698"/>
      <c r="C1" s="698"/>
      <c r="D1" s="698"/>
      <c r="E1" s="698"/>
      <c r="F1" s="698"/>
      <c r="G1" s="698"/>
      <c r="H1" s="698"/>
      <c r="I1" s="698"/>
      <c r="J1" s="698"/>
      <c r="K1" s="606" t="s">
        <v>405</v>
      </c>
    </row>
    <row r="2" spans="1:11" s="59" customFormat="1" ht="29.25" customHeight="1">
      <c r="A2" s="778" t="s">
        <v>384</v>
      </c>
      <c r="B2" s="778"/>
      <c r="C2" s="778"/>
      <c r="D2" s="778"/>
      <c r="E2" s="778"/>
      <c r="F2" s="778"/>
      <c r="G2" s="778"/>
      <c r="H2" s="778"/>
      <c r="I2" s="778"/>
      <c r="J2" s="778"/>
    </row>
    <row r="3" spans="1:11" s="59" customFormat="1" ht="12.75" customHeight="1">
      <c r="A3" s="112"/>
      <c r="B3" s="112"/>
      <c r="C3" s="112"/>
      <c r="D3" s="112"/>
      <c r="E3" s="112"/>
      <c r="F3" s="112"/>
      <c r="G3" s="112"/>
      <c r="H3" s="112"/>
      <c r="I3" s="112"/>
      <c r="J3" s="112"/>
    </row>
    <row r="4" spans="1:11" s="59" customFormat="1" ht="15.75" customHeight="1">
      <c r="A4" s="779" t="s">
        <v>74</v>
      </c>
      <c r="B4" s="788" t="s">
        <v>444</v>
      </c>
      <c r="C4" s="789"/>
      <c r="D4" s="789"/>
      <c r="E4" s="789"/>
      <c r="F4" s="790"/>
      <c r="G4" s="795" t="s">
        <v>447</v>
      </c>
      <c r="H4" s="796"/>
      <c r="I4" s="796"/>
      <c r="J4" s="796"/>
    </row>
    <row r="5" spans="1:11" s="59" customFormat="1" ht="24.75" customHeight="1">
      <c r="A5" s="780"/>
      <c r="B5" s="786" t="s">
        <v>445</v>
      </c>
      <c r="C5" s="792" t="s">
        <v>448</v>
      </c>
      <c r="D5" s="793"/>
      <c r="E5" s="793"/>
      <c r="F5" s="794"/>
      <c r="G5" s="797"/>
      <c r="H5" s="797"/>
      <c r="I5" s="797"/>
      <c r="J5" s="797"/>
    </row>
    <row r="6" spans="1:11" s="59" customFormat="1" ht="15.75" customHeight="1">
      <c r="A6" s="781"/>
      <c r="B6" s="787"/>
      <c r="C6" s="546" t="s">
        <v>70</v>
      </c>
      <c r="D6" s="547" t="s">
        <v>71</v>
      </c>
      <c r="E6" s="548" t="s">
        <v>72</v>
      </c>
      <c r="F6" s="549" t="s">
        <v>446</v>
      </c>
      <c r="G6" s="581" t="s">
        <v>70</v>
      </c>
      <c r="H6" s="547" t="s">
        <v>71</v>
      </c>
      <c r="I6" s="548" t="s">
        <v>72</v>
      </c>
      <c r="J6" s="550" t="s">
        <v>446</v>
      </c>
    </row>
    <row r="7" spans="1:11" s="59" customFormat="1" ht="15.75" customHeight="1">
      <c r="A7" s="782"/>
      <c r="B7" s="783">
        <v>1000</v>
      </c>
      <c r="C7" s="784"/>
      <c r="D7" s="784"/>
      <c r="E7" s="784"/>
      <c r="F7" s="785"/>
      <c r="G7" s="791" t="s">
        <v>354</v>
      </c>
      <c r="H7" s="791"/>
      <c r="I7" s="791"/>
      <c r="J7" s="791"/>
    </row>
    <row r="8" spans="1:11" s="533" customFormat="1" ht="24" customHeight="1">
      <c r="A8" s="532"/>
      <c r="B8" s="774" t="s">
        <v>31</v>
      </c>
      <c r="C8" s="775"/>
      <c r="D8" s="775"/>
      <c r="E8" s="775"/>
      <c r="F8" s="775"/>
      <c r="G8" s="775"/>
      <c r="H8" s="775"/>
      <c r="I8" s="775"/>
      <c r="J8" s="775"/>
    </row>
    <row r="9" spans="1:11" s="530" customFormat="1" ht="13.5" customHeight="1">
      <c r="A9" s="528" t="s">
        <v>83</v>
      </c>
      <c r="B9" s="529">
        <v>502.7</v>
      </c>
      <c r="C9" s="529">
        <v>107.6</v>
      </c>
      <c r="D9" s="529">
        <v>91.2</v>
      </c>
      <c r="E9" s="529">
        <v>191.9</v>
      </c>
      <c r="F9" s="583">
        <v>111.9</v>
      </c>
      <c r="G9" s="582">
        <v>21.4</v>
      </c>
      <c r="H9" s="529">
        <v>18.100000000000001</v>
      </c>
      <c r="I9" s="529">
        <v>38.200000000000003</v>
      </c>
      <c r="J9" s="529">
        <v>22.3</v>
      </c>
    </row>
    <row r="10" spans="1:11" s="60" customFormat="1" ht="22.5">
      <c r="A10" s="324" t="s">
        <v>308</v>
      </c>
      <c r="B10" s="63">
        <v>77.5</v>
      </c>
      <c r="C10" s="63">
        <v>1.8</v>
      </c>
      <c r="D10" s="63">
        <v>10.6</v>
      </c>
      <c r="E10" s="63">
        <v>37.9</v>
      </c>
      <c r="F10" s="584">
        <v>27.2</v>
      </c>
      <c r="G10" s="237">
        <v>2.4</v>
      </c>
      <c r="H10" s="63">
        <v>13.6</v>
      </c>
      <c r="I10" s="63">
        <v>48.9</v>
      </c>
      <c r="J10" s="63">
        <v>35</v>
      </c>
    </row>
    <row r="11" spans="1:11" s="60" customFormat="1" ht="13.5" customHeight="1">
      <c r="A11" s="65" t="s">
        <v>76</v>
      </c>
      <c r="B11" s="63">
        <v>59.6</v>
      </c>
      <c r="C11" s="63">
        <v>3.3</v>
      </c>
      <c r="D11" s="63">
        <v>12.4</v>
      </c>
      <c r="E11" s="63">
        <v>33.6</v>
      </c>
      <c r="F11" s="584">
        <v>10.4</v>
      </c>
      <c r="G11" s="237">
        <v>5.5</v>
      </c>
      <c r="H11" s="63">
        <v>20.8</v>
      </c>
      <c r="I11" s="63">
        <v>56.3</v>
      </c>
      <c r="J11" s="63">
        <v>17.399999999999999</v>
      </c>
    </row>
    <row r="12" spans="1:11" s="60" customFormat="1" ht="13.5" customHeight="1">
      <c r="A12" s="65" t="s">
        <v>77</v>
      </c>
      <c r="B12" s="63">
        <v>52.1</v>
      </c>
      <c r="C12" s="63">
        <v>8.6</v>
      </c>
      <c r="D12" s="63">
        <v>12.7</v>
      </c>
      <c r="E12" s="63">
        <v>20.5</v>
      </c>
      <c r="F12" s="584">
        <v>10.3</v>
      </c>
      <c r="G12" s="237">
        <v>16.5</v>
      </c>
      <c r="H12" s="63">
        <v>24.4</v>
      </c>
      <c r="I12" s="63">
        <v>39.299999999999997</v>
      </c>
      <c r="J12" s="63">
        <v>19.8</v>
      </c>
    </row>
    <row r="13" spans="1:11" s="60" customFormat="1" ht="13.5" customHeight="1">
      <c r="A13" s="65" t="s">
        <v>78</v>
      </c>
      <c r="B13" s="63">
        <v>51.8</v>
      </c>
      <c r="C13" s="63">
        <v>11.2</v>
      </c>
      <c r="D13" s="63">
        <v>8.9</v>
      </c>
      <c r="E13" s="63">
        <v>16.2</v>
      </c>
      <c r="F13" s="584">
        <v>15.5</v>
      </c>
      <c r="G13" s="237">
        <v>21.5</v>
      </c>
      <c r="H13" s="63">
        <v>17.100000000000001</v>
      </c>
      <c r="I13" s="63">
        <v>31.3</v>
      </c>
      <c r="J13" s="63">
        <v>30</v>
      </c>
    </row>
    <row r="14" spans="1:11" s="60" customFormat="1" ht="13.5" customHeight="1">
      <c r="A14" s="65" t="s">
        <v>79</v>
      </c>
      <c r="B14" s="63">
        <v>38.799999999999997</v>
      </c>
      <c r="C14" s="63">
        <v>3.8</v>
      </c>
      <c r="D14" s="63">
        <v>9.6999999999999993</v>
      </c>
      <c r="E14" s="63">
        <v>18.899999999999999</v>
      </c>
      <c r="F14" s="584">
        <v>6.4</v>
      </c>
      <c r="G14" s="237">
        <v>9.8000000000000007</v>
      </c>
      <c r="H14" s="63">
        <v>25</v>
      </c>
      <c r="I14" s="63">
        <v>48.7</v>
      </c>
      <c r="J14" s="63">
        <v>16.399999999999999</v>
      </c>
    </row>
    <row r="15" spans="1:11" s="60" customFormat="1" ht="13.5" customHeight="1">
      <c r="A15" s="65" t="s">
        <v>80</v>
      </c>
      <c r="B15" s="63">
        <v>33.700000000000003</v>
      </c>
      <c r="C15" s="63">
        <v>8.6</v>
      </c>
      <c r="D15" s="63">
        <v>4.0999999999999996</v>
      </c>
      <c r="E15" s="63">
        <v>12.2</v>
      </c>
      <c r="F15" s="584">
        <v>8.6999999999999993</v>
      </c>
      <c r="G15" s="237">
        <v>25.5</v>
      </c>
      <c r="H15" s="63">
        <v>12.3</v>
      </c>
      <c r="I15" s="63">
        <v>36.200000000000003</v>
      </c>
      <c r="J15" s="63">
        <v>25.9</v>
      </c>
    </row>
    <row r="16" spans="1:11" s="60" customFormat="1" ht="13.5" customHeight="1">
      <c r="A16" s="65" t="s">
        <v>81</v>
      </c>
      <c r="B16" s="63">
        <v>28.7</v>
      </c>
      <c r="C16" s="63">
        <v>12.1</v>
      </c>
      <c r="D16" s="63">
        <v>8.3000000000000007</v>
      </c>
      <c r="E16" s="63">
        <v>5.7</v>
      </c>
      <c r="F16" s="584">
        <v>2.5</v>
      </c>
      <c r="G16" s="237">
        <v>42.2</v>
      </c>
      <c r="H16" s="63">
        <v>29.1</v>
      </c>
      <c r="I16" s="63">
        <v>19.899999999999999</v>
      </c>
      <c r="J16" s="63">
        <v>8.9</v>
      </c>
    </row>
    <row r="17" spans="1:10" s="60" customFormat="1" ht="13.5" customHeight="1">
      <c r="A17" s="65" t="s">
        <v>144</v>
      </c>
      <c r="B17" s="63">
        <v>28.9</v>
      </c>
      <c r="C17" s="63">
        <v>4.5999999999999996</v>
      </c>
      <c r="D17" s="63">
        <v>6</v>
      </c>
      <c r="E17" s="63">
        <v>11.6</v>
      </c>
      <c r="F17" s="584">
        <v>6.7</v>
      </c>
      <c r="G17" s="237">
        <v>15.9</v>
      </c>
      <c r="H17" s="63">
        <v>20.7</v>
      </c>
      <c r="I17" s="63">
        <v>40.1</v>
      </c>
      <c r="J17" s="63">
        <v>23.4</v>
      </c>
    </row>
    <row r="18" spans="1:10" s="60" customFormat="1" ht="13.5" customHeight="1">
      <c r="A18" s="65" t="s">
        <v>326</v>
      </c>
      <c r="B18" s="63">
        <v>19.899999999999999</v>
      </c>
      <c r="C18" s="63">
        <v>3.8</v>
      </c>
      <c r="D18" s="63">
        <v>4.4000000000000004</v>
      </c>
      <c r="E18" s="63">
        <v>7.8</v>
      </c>
      <c r="F18" s="584">
        <v>4</v>
      </c>
      <c r="G18" s="237">
        <v>19</v>
      </c>
      <c r="H18" s="63">
        <v>21.8</v>
      </c>
      <c r="I18" s="63">
        <v>39.1</v>
      </c>
      <c r="J18" s="63">
        <v>20.100000000000001</v>
      </c>
    </row>
    <row r="19" spans="1:10" s="60" customFormat="1" ht="13.5" customHeight="1">
      <c r="A19" s="65" t="s">
        <v>82</v>
      </c>
      <c r="B19" s="63">
        <v>18.600000000000001</v>
      </c>
      <c r="C19" s="63">
        <v>17.7</v>
      </c>
      <c r="D19" s="63">
        <v>0.9</v>
      </c>
      <c r="E19" s="63" t="s">
        <v>0</v>
      </c>
      <c r="F19" s="584" t="s">
        <v>0</v>
      </c>
      <c r="G19" s="237">
        <v>94.9</v>
      </c>
      <c r="H19" s="63">
        <v>5.0999999999999996</v>
      </c>
      <c r="I19" s="63" t="s">
        <v>0</v>
      </c>
      <c r="J19" s="63" t="s">
        <v>0</v>
      </c>
    </row>
    <row r="20" spans="1:10" s="60" customFormat="1" ht="13.5" customHeight="1">
      <c r="A20" s="65"/>
      <c r="B20" s="63"/>
      <c r="C20" s="63"/>
      <c r="D20" s="63"/>
      <c r="E20" s="63"/>
      <c r="F20" s="584"/>
      <c r="G20" s="237"/>
      <c r="H20" s="63"/>
      <c r="I20" s="63"/>
      <c r="J20" s="63"/>
    </row>
    <row r="21" spans="1:10" s="530" customFormat="1" ht="13.5" customHeight="1">
      <c r="A21" s="531"/>
      <c r="B21" s="776" t="s">
        <v>60</v>
      </c>
      <c r="C21" s="777"/>
      <c r="D21" s="777"/>
      <c r="E21" s="777"/>
      <c r="F21" s="777"/>
      <c r="G21" s="777"/>
      <c r="H21" s="777"/>
      <c r="I21" s="777"/>
      <c r="J21" s="777"/>
    </row>
    <row r="22" spans="1:10" s="530" customFormat="1" ht="13.5" customHeight="1">
      <c r="A22" s="528" t="s">
        <v>75</v>
      </c>
      <c r="B22" s="529">
        <v>253.2</v>
      </c>
      <c r="C22" s="529">
        <v>47.6</v>
      </c>
      <c r="D22" s="529">
        <v>50.2</v>
      </c>
      <c r="E22" s="529">
        <v>107.7</v>
      </c>
      <c r="F22" s="583">
        <v>47.7</v>
      </c>
      <c r="G22" s="582">
        <v>18.8</v>
      </c>
      <c r="H22" s="529">
        <v>19.8</v>
      </c>
      <c r="I22" s="529">
        <v>42.5</v>
      </c>
      <c r="J22" s="529">
        <v>18.899999999999999</v>
      </c>
    </row>
    <row r="23" spans="1:10" s="60" customFormat="1" ht="22.5">
      <c r="A23" s="324" t="s">
        <v>308</v>
      </c>
      <c r="B23" s="63">
        <v>42.8</v>
      </c>
      <c r="C23" s="63">
        <v>1</v>
      </c>
      <c r="D23" s="63">
        <v>7.2</v>
      </c>
      <c r="E23" s="63">
        <v>22.7</v>
      </c>
      <c r="F23" s="584">
        <v>11.8</v>
      </c>
      <c r="G23" s="237">
        <v>2.4</v>
      </c>
      <c r="H23" s="63">
        <v>16.899999999999999</v>
      </c>
      <c r="I23" s="63">
        <v>53.1</v>
      </c>
      <c r="J23" s="63">
        <v>27.6</v>
      </c>
    </row>
    <row r="24" spans="1:10" s="60" customFormat="1" ht="13.5" customHeight="1">
      <c r="A24" s="64" t="s">
        <v>76</v>
      </c>
      <c r="B24" s="63">
        <v>33.799999999999997</v>
      </c>
      <c r="C24" s="63">
        <v>1.5</v>
      </c>
      <c r="D24" s="63">
        <v>5.9</v>
      </c>
      <c r="E24" s="63">
        <v>20.6</v>
      </c>
      <c r="F24" s="584">
        <v>5.7</v>
      </c>
      <c r="G24" s="237">
        <v>4.4000000000000004</v>
      </c>
      <c r="H24" s="63">
        <v>17.5</v>
      </c>
      <c r="I24" s="63">
        <v>61.1</v>
      </c>
      <c r="J24" s="63">
        <v>16.899999999999999</v>
      </c>
    </row>
    <row r="25" spans="1:10" s="60" customFormat="1" ht="13.5" customHeight="1">
      <c r="A25" s="64" t="s">
        <v>77</v>
      </c>
      <c r="B25" s="63">
        <v>27.9</v>
      </c>
      <c r="C25" s="63">
        <v>4.5</v>
      </c>
      <c r="D25" s="63">
        <v>7.5</v>
      </c>
      <c r="E25" s="63">
        <v>11.6</v>
      </c>
      <c r="F25" s="584">
        <v>4.3</v>
      </c>
      <c r="G25" s="237">
        <v>16.100000000000001</v>
      </c>
      <c r="H25" s="63">
        <v>26.8</v>
      </c>
      <c r="I25" s="63">
        <v>41.7</v>
      </c>
      <c r="J25" s="63">
        <v>15.5</v>
      </c>
    </row>
    <row r="26" spans="1:10" s="60" customFormat="1" ht="13.5" customHeight="1">
      <c r="A26" s="64" t="s">
        <v>78</v>
      </c>
      <c r="B26" s="63">
        <v>24.8</v>
      </c>
      <c r="C26" s="63">
        <v>7.1</v>
      </c>
      <c r="D26" s="63">
        <v>5.3</v>
      </c>
      <c r="E26" s="63">
        <v>7.6</v>
      </c>
      <c r="F26" s="584">
        <v>4.8</v>
      </c>
      <c r="G26" s="237">
        <v>28.7</v>
      </c>
      <c r="H26" s="63">
        <v>21.4</v>
      </c>
      <c r="I26" s="63">
        <v>30.7</v>
      </c>
      <c r="J26" s="63">
        <v>19.2</v>
      </c>
    </row>
    <row r="27" spans="1:10" s="60" customFormat="1" ht="13.5" customHeight="1">
      <c r="A27" s="64" t="s">
        <v>79</v>
      </c>
      <c r="B27" s="63">
        <v>17.7</v>
      </c>
      <c r="C27" s="63">
        <v>2</v>
      </c>
      <c r="D27" s="63">
        <v>4.8</v>
      </c>
      <c r="E27" s="63">
        <v>8.6</v>
      </c>
      <c r="F27" s="584">
        <v>2.2000000000000002</v>
      </c>
      <c r="G27" s="237">
        <v>11.5</v>
      </c>
      <c r="H27" s="63">
        <v>27.3</v>
      </c>
      <c r="I27" s="63">
        <v>48.7</v>
      </c>
      <c r="J27" s="63">
        <v>12.5</v>
      </c>
    </row>
    <row r="28" spans="1:10" s="60" customFormat="1" ht="13.5" customHeight="1">
      <c r="A28" s="64" t="s">
        <v>80</v>
      </c>
      <c r="B28" s="63">
        <v>19.399999999999999</v>
      </c>
      <c r="C28" s="63">
        <v>4.9000000000000004</v>
      </c>
      <c r="D28" s="63">
        <v>2.5</v>
      </c>
      <c r="E28" s="63">
        <v>7.5</v>
      </c>
      <c r="F28" s="584">
        <v>4.5</v>
      </c>
      <c r="G28" s="237">
        <v>25.1</v>
      </c>
      <c r="H28" s="63">
        <v>13.1</v>
      </c>
      <c r="I28" s="63">
        <v>38.799999999999997</v>
      </c>
      <c r="J28" s="63">
        <v>23</v>
      </c>
    </row>
    <row r="29" spans="1:10" s="60" customFormat="1" ht="13.5" customHeight="1">
      <c r="A29" s="64" t="s">
        <v>81</v>
      </c>
      <c r="B29" s="63">
        <v>15.5</v>
      </c>
      <c r="C29" s="63">
        <v>6.6</v>
      </c>
      <c r="D29" s="63">
        <v>5.0999999999999996</v>
      </c>
      <c r="E29" s="63">
        <v>2.9</v>
      </c>
      <c r="F29" s="584">
        <v>1</v>
      </c>
      <c r="G29" s="237">
        <v>42.4</v>
      </c>
      <c r="H29" s="63">
        <v>32.6</v>
      </c>
      <c r="I29" s="63">
        <v>18.8</v>
      </c>
      <c r="J29" s="63">
        <v>6.2</v>
      </c>
    </row>
    <row r="30" spans="1:10" s="60" customFormat="1" ht="13.5" customHeight="1">
      <c r="A30" s="64" t="s">
        <v>144</v>
      </c>
      <c r="B30" s="63">
        <v>14.8</v>
      </c>
      <c r="C30" s="63">
        <v>1.6</v>
      </c>
      <c r="D30" s="63">
        <v>2.7</v>
      </c>
      <c r="E30" s="63">
        <v>7</v>
      </c>
      <c r="F30" s="584">
        <v>3.5</v>
      </c>
      <c r="G30" s="237">
        <v>10.6</v>
      </c>
      <c r="H30" s="63">
        <v>18.5</v>
      </c>
      <c r="I30" s="63">
        <v>47.5</v>
      </c>
      <c r="J30" s="63">
        <v>23.4</v>
      </c>
    </row>
    <row r="31" spans="1:10" s="60" customFormat="1" ht="13.5" customHeight="1">
      <c r="A31" s="65" t="s">
        <v>326</v>
      </c>
      <c r="B31" s="63">
        <v>10</v>
      </c>
      <c r="C31" s="63">
        <v>1.8</v>
      </c>
      <c r="D31" s="63">
        <v>2.2000000000000002</v>
      </c>
      <c r="E31" s="63">
        <v>4.3</v>
      </c>
      <c r="F31" s="584">
        <v>1.7</v>
      </c>
      <c r="G31" s="237">
        <v>17.899999999999999</v>
      </c>
      <c r="H31" s="63">
        <v>21.8</v>
      </c>
      <c r="I31" s="63">
        <v>42.9</v>
      </c>
      <c r="J31" s="63">
        <v>17.399999999999999</v>
      </c>
    </row>
    <row r="32" spans="1:10" s="60" customFormat="1" ht="13.5" customHeight="1">
      <c r="A32" s="64"/>
      <c r="B32" s="61"/>
      <c r="C32" s="62"/>
      <c r="D32" s="62"/>
      <c r="E32" s="62"/>
      <c r="F32" s="585"/>
      <c r="G32" s="237"/>
      <c r="H32" s="63"/>
      <c r="I32" s="63"/>
      <c r="J32" s="63"/>
    </row>
    <row r="33" spans="1:10" s="530" customFormat="1" ht="13.5" customHeight="1">
      <c r="A33" s="531"/>
      <c r="B33" s="776" t="s">
        <v>61</v>
      </c>
      <c r="C33" s="777"/>
      <c r="D33" s="777"/>
      <c r="E33" s="777"/>
      <c r="F33" s="777"/>
      <c r="G33" s="777"/>
      <c r="H33" s="777"/>
      <c r="I33" s="777"/>
      <c r="J33" s="777"/>
    </row>
    <row r="34" spans="1:10" s="530" customFormat="1" ht="13.5" customHeight="1">
      <c r="A34" s="528" t="s">
        <v>75</v>
      </c>
      <c r="B34" s="529">
        <v>249.5</v>
      </c>
      <c r="C34" s="529">
        <v>60.1</v>
      </c>
      <c r="D34" s="529">
        <v>41</v>
      </c>
      <c r="E34" s="529">
        <v>84.3</v>
      </c>
      <c r="F34" s="583">
        <v>64.2</v>
      </c>
      <c r="G34" s="582">
        <v>24.1</v>
      </c>
      <c r="H34" s="529">
        <v>16.399999999999999</v>
      </c>
      <c r="I34" s="529">
        <v>33.799999999999997</v>
      </c>
      <c r="J34" s="529">
        <v>25.7</v>
      </c>
    </row>
    <row r="35" spans="1:10" s="60" customFormat="1" ht="22.5">
      <c r="A35" s="324" t="s">
        <v>308</v>
      </c>
      <c r="B35" s="63">
        <v>34.700000000000003</v>
      </c>
      <c r="C35" s="63">
        <v>0.8</v>
      </c>
      <c r="D35" s="63">
        <v>3.3</v>
      </c>
      <c r="E35" s="63">
        <v>15.2</v>
      </c>
      <c r="F35" s="584">
        <v>15.3</v>
      </c>
      <c r="G35" s="237">
        <v>2.2999999999999998</v>
      </c>
      <c r="H35" s="63">
        <v>9.6</v>
      </c>
      <c r="I35" s="63">
        <v>43.8</v>
      </c>
      <c r="J35" s="63">
        <v>44.3</v>
      </c>
    </row>
    <row r="36" spans="1:10" s="60" customFormat="1" ht="13.5" customHeight="1">
      <c r="A36" s="64" t="s">
        <v>76</v>
      </c>
      <c r="B36" s="63">
        <v>25.8</v>
      </c>
      <c r="C36" s="63">
        <v>1.8</v>
      </c>
      <c r="D36" s="63">
        <v>6.5</v>
      </c>
      <c r="E36" s="63">
        <v>12.9</v>
      </c>
      <c r="F36" s="584">
        <v>4.5999999999999996</v>
      </c>
      <c r="G36" s="237">
        <v>6.9</v>
      </c>
      <c r="H36" s="63">
        <v>25.1</v>
      </c>
      <c r="I36" s="63">
        <v>50.1</v>
      </c>
      <c r="J36" s="63">
        <v>18</v>
      </c>
    </row>
    <row r="37" spans="1:10" s="60" customFormat="1" ht="13.5" customHeight="1">
      <c r="A37" s="64" t="s">
        <v>77</v>
      </c>
      <c r="B37" s="63">
        <v>24.2</v>
      </c>
      <c r="C37" s="63">
        <v>4.0999999999999996</v>
      </c>
      <c r="D37" s="63">
        <v>5.3</v>
      </c>
      <c r="E37" s="63">
        <v>8.9</v>
      </c>
      <c r="F37" s="584">
        <v>6</v>
      </c>
      <c r="G37" s="237">
        <v>16.899999999999999</v>
      </c>
      <c r="H37" s="63">
        <v>21.8</v>
      </c>
      <c r="I37" s="63">
        <v>36.6</v>
      </c>
      <c r="J37" s="63">
        <v>24.7</v>
      </c>
    </row>
    <row r="38" spans="1:10" s="60" customFormat="1" ht="13.5" customHeight="1">
      <c r="A38" s="64" t="s">
        <v>78</v>
      </c>
      <c r="B38" s="63">
        <v>26.9</v>
      </c>
      <c r="C38" s="63">
        <v>4</v>
      </c>
      <c r="D38" s="63">
        <v>3.6</v>
      </c>
      <c r="E38" s="63">
        <v>8.6</v>
      </c>
      <c r="F38" s="584">
        <v>10.8</v>
      </c>
      <c r="G38" s="237">
        <v>14.9</v>
      </c>
      <c r="H38" s="63">
        <v>13.2</v>
      </c>
      <c r="I38" s="63">
        <v>31.8</v>
      </c>
      <c r="J38" s="63">
        <v>40</v>
      </c>
    </row>
    <row r="39" spans="1:10" s="60" customFormat="1" ht="13.5" customHeight="1">
      <c r="A39" s="64" t="s">
        <v>79</v>
      </c>
      <c r="B39" s="63">
        <v>21</v>
      </c>
      <c r="C39" s="63">
        <v>1.8</v>
      </c>
      <c r="D39" s="63">
        <v>4.9000000000000004</v>
      </c>
      <c r="E39" s="63">
        <v>10.3</v>
      </c>
      <c r="F39" s="584">
        <v>4.2</v>
      </c>
      <c r="G39" s="237">
        <v>8.4</v>
      </c>
      <c r="H39" s="63">
        <v>23.1</v>
      </c>
      <c r="I39" s="63">
        <v>48.7</v>
      </c>
      <c r="J39" s="63">
        <v>19.8</v>
      </c>
    </row>
    <row r="40" spans="1:10" s="60" customFormat="1" ht="13.5" customHeight="1">
      <c r="A40" s="64" t="s">
        <v>80</v>
      </c>
      <c r="B40" s="63">
        <v>14.3</v>
      </c>
      <c r="C40" s="63">
        <v>3.7</v>
      </c>
      <c r="D40" s="63">
        <v>1.6</v>
      </c>
      <c r="E40" s="63">
        <v>4.7</v>
      </c>
      <c r="F40" s="584">
        <v>4.3</v>
      </c>
      <c r="G40" s="237">
        <v>26.1</v>
      </c>
      <c r="H40" s="63">
        <v>11.2</v>
      </c>
      <c r="I40" s="63">
        <v>32.799999999999997</v>
      </c>
      <c r="J40" s="63">
        <v>30</v>
      </c>
    </row>
    <row r="41" spans="1:10" s="60" customFormat="1" ht="13.5" customHeight="1">
      <c r="A41" s="64" t="s">
        <v>81</v>
      </c>
      <c r="B41" s="63">
        <v>13.1</v>
      </c>
      <c r="C41" s="63">
        <v>5.5</v>
      </c>
      <c r="D41" s="63">
        <v>3.3</v>
      </c>
      <c r="E41" s="63">
        <v>2.8</v>
      </c>
      <c r="F41" s="584">
        <v>1.6</v>
      </c>
      <c r="G41" s="237">
        <v>42</v>
      </c>
      <c r="H41" s="63">
        <v>24.9</v>
      </c>
      <c r="I41" s="63">
        <v>21.2</v>
      </c>
      <c r="J41" s="63">
        <v>12</v>
      </c>
    </row>
    <row r="42" spans="1:10" s="60" customFormat="1" ht="13.5" customHeight="1">
      <c r="A42" s="64" t="s">
        <v>144</v>
      </c>
      <c r="B42" s="63">
        <v>14</v>
      </c>
      <c r="C42" s="63">
        <v>3</v>
      </c>
      <c r="D42" s="63">
        <v>3.2</v>
      </c>
      <c r="E42" s="63">
        <v>4.5</v>
      </c>
      <c r="F42" s="584">
        <v>3.3</v>
      </c>
      <c r="G42" s="237">
        <v>21.5</v>
      </c>
      <c r="H42" s="63">
        <v>22.9</v>
      </c>
      <c r="I42" s="63">
        <v>32.299999999999997</v>
      </c>
      <c r="J42" s="63">
        <v>23.3</v>
      </c>
    </row>
    <row r="43" spans="1:10" s="60" customFormat="1" ht="13.5" customHeight="1">
      <c r="A43" s="65" t="s">
        <v>326</v>
      </c>
      <c r="B43" s="63">
        <v>9.9</v>
      </c>
      <c r="C43" s="63">
        <v>2</v>
      </c>
      <c r="D43" s="63">
        <v>2.2000000000000002</v>
      </c>
      <c r="E43" s="63">
        <v>3.5</v>
      </c>
      <c r="F43" s="584">
        <v>2.2999999999999998</v>
      </c>
      <c r="G43" s="237">
        <v>20</v>
      </c>
      <c r="H43" s="63">
        <v>21.9</v>
      </c>
      <c r="I43" s="63">
        <v>35.299999999999997</v>
      </c>
      <c r="J43" s="63">
        <v>22.8</v>
      </c>
    </row>
    <row r="44" spans="1:10" s="60" customFormat="1" ht="13.5" customHeight="1">
      <c r="A44" s="64" t="s">
        <v>82</v>
      </c>
      <c r="B44" s="63">
        <v>18.600000000000001</v>
      </c>
      <c r="C44" s="63">
        <v>17.7</v>
      </c>
      <c r="D44" s="63">
        <v>0.9</v>
      </c>
      <c r="E44" s="63" t="s">
        <v>0</v>
      </c>
      <c r="F44" s="584" t="s">
        <v>0</v>
      </c>
      <c r="G44" s="237">
        <v>94.9</v>
      </c>
      <c r="H44" s="63">
        <v>5.0999999999999996</v>
      </c>
      <c r="I44" s="63" t="s">
        <v>0</v>
      </c>
      <c r="J44" s="63" t="s">
        <v>0</v>
      </c>
    </row>
    <row r="57" spans="1:10">
      <c r="A57" s="66"/>
      <c r="B57" s="67"/>
      <c r="C57" s="68"/>
      <c r="D57" s="69"/>
      <c r="E57" s="69"/>
      <c r="F57" s="69"/>
      <c r="G57" s="68"/>
      <c r="H57" s="69"/>
      <c r="I57" s="69"/>
      <c r="J57" s="69"/>
    </row>
    <row r="58" spans="1:10">
      <c r="A58" s="66"/>
      <c r="B58" s="67"/>
      <c r="C58" s="68"/>
      <c r="D58" s="69"/>
      <c r="E58" s="69"/>
      <c r="F58" s="69"/>
      <c r="G58" s="68"/>
      <c r="H58" s="69"/>
      <c r="I58" s="69"/>
      <c r="J58" s="69"/>
    </row>
    <row r="59" spans="1:10">
      <c r="A59" s="66"/>
      <c r="B59" s="67"/>
      <c r="C59" s="68"/>
      <c r="D59" s="69"/>
      <c r="E59" s="69"/>
      <c r="F59" s="69"/>
      <c r="G59" s="68"/>
      <c r="H59" s="69"/>
      <c r="I59" s="69"/>
      <c r="J59" s="69"/>
    </row>
    <row r="60" spans="1:10">
      <c r="A60" s="66"/>
      <c r="B60" s="67"/>
      <c r="C60" s="68"/>
      <c r="D60" s="69"/>
      <c r="E60" s="69"/>
      <c r="F60" s="69"/>
      <c r="G60" s="68"/>
      <c r="H60" s="69"/>
      <c r="I60" s="69"/>
      <c r="J60" s="69"/>
    </row>
    <row r="61" spans="1:10">
      <c r="A61" s="66"/>
      <c r="B61" s="67"/>
      <c r="C61" s="68"/>
      <c r="D61" s="69"/>
      <c r="E61" s="69"/>
      <c r="F61" s="69"/>
      <c r="G61" s="68"/>
      <c r="H61" s="69"/>
      <c r="I61" s="69"/>
      <c r="J61" s="69"/>
    </row>
    <row r="62" spans="1:10">
      <c r="A62" s="66"/>
      <c r="B62" s="67"/>
      <c r="C62" s="68"/>
      <c r="D62" s="69"/>
      <c r="E62" s="69"/>
      <c r="F62" s="69"/>
      <c r="G62" s="68"/>
      <c r="H62" s="69"/>
      <c r="I62" s="69"/>
      <c r="J62" s="69"/>
    </row>
    <row r="63" spans="1:10">
      <c r="A63" s="66"/>
      <c r="B63" s="67"/>
      <c r="C63" s="68"/>
      <c r="D63" s="69"/>
      <c r="E63" s="69"/>
      <c r="F63" s="69"/>
      <c r="G63" s="68"/>
      <c r="H63" s="69"/>
      <c r="I63" s="69"/>
      <c r="J63" s="69"/>
    </row>
    <row r="64" spans="1:10">
      <c r="A64" s="66"/>
      <c r="B64" s="67"/>
      <c r="C64" s="68"/>
      <c r="D64" s="69"/>
      <c r="E64" s="69"/>
      <c r="F64" s="69"/>
      <c r="G64" s="68"/>
      <c r="H64" s="69"/>
      <c r="I64" s="69"/>
      <c r="J64" s="69"/>
    </row>
    <row r="65" spans="1:10">
      <c r="A65" s="66"/>
      <c r="B65" s="67"/>
      <c r="C65" s="68"/>
      <c r="D65" s="69"/>
      <c r="E65" s="69"/>
      <c r="F65" s="69"/>
      <c r="G65" s="68"/>
      <c r="H65" s="69"/>
      <c r="I65" s="69"/>
      <c r="J65" s="69"/>
    </row>
    <row r="66" spans="1:10">
      <c r="A66" s="66"/>
      <c r="B66" s="67"/>
      <c r="C66" s="68"/>
      <c r="D66" s="69"/>
      <c r="E66" s="69"/>
      <c r="F66" s="69"/>
      <c r="G66" s="68"/>
      <c r="H66" s="69"/>
      <c r="I66" s="69"/>
      <c r="J66" s="69"/>
    </row>
    <row r="67" spans="1:10">
      <c r="A67" s="66"/>
      <c r="B67" s="67"/>
      <c r="C67" s="68"/>
      <c r="D67" s="69"/>
      <c r="E67" s="69"/>
      <c r="F67" s="69"/>
      <c r="G67" s="68"/>
      <c r="H67" s="69"/>
      <c r="I67" s="69"/>
      <c r="J67" s="69"/>
    </row>
    <row r="68" spans="1:10">
      <c r="A68" s="66"/>
      <c r="B68" s="67"/>
      <c r="C68" s="68"/>
      <c r="D68" s="69"/>
      <c r="E68" s="69"/>
      <c r="F68" s="69"/>
      <c r="G68" s="68"/>
      <c r="H68" s="69"/>
      <c r="I68" s="69"/>
      <c r="J68" s="69"/>
    </row>
    <row r="69" spans="1:10">
      <c r="A69" s="66"/>
      <c r="B69" s="67"/>
      <c r="C69" s="68"/>
      <c r="D69" s="69"/>
      <c r="E69" s="69"/>
      <c r="F69" s="69"/>
      <c r="G69" s="68"/>
      <c r="H69" s="69"/>
      <c r="I69" s="69"/>
      <c r="J69" s="69"/>
    </row>
    <row r="70" spans="1:10">
      <c r="A70" s="66"/>
      <c r="B70" s="67"/>
      <c r="C70" s="68"/>
      <c r="D70" s="69"/>
      <c r="E70" s="69"/>
      <c r="F70" s="69"/>
      <c r="G70" s="68"/>
      <c r="H70" s="69"/>
      <c r="I70" s="69"/>
      <c r="J70" s="69"/>
    </row>
    <row r="71" spans="1:10">
      <c r="A71" s="66"/>
      <c r="B71" s="67"/>
      <c r="C71" s="68"/>
      <c r="D71" s="69"/>
      <c r="E71" s="69"/>
      <c r="F71" s="69"/>
      <c r="G71" s="68"/>
      <c r="H71" s="69"/>
      <c r="I71" s="69"/>
      <c r="J71" s="69"/>
    </row>
    <row r="72" spans="1:10">
      <c r="A72" s="66"/>
      <c r="B72" s="67"/>
      <c r="C72" s="68"/>
      <c r="D72" s="69"/>
      <c r="E72" s="69"/>
      <c r="F72" s="69"/>
      <c r="G72" s="68"/>
      <c r="H72" s="69"/>
      <c r="I72" s="69"/>
      <c r="J72" s="69"/>
    </row>
    <row r="73" spans="1:10">
      <c r="A73" s="66"/>
      <c r="B73" s="67"/>
      <c r="C73" s="68"/>
      <c r="D73" s="69"/>
      <c r="E73" s="69"/>
      <c r="F73" s="69"/>
      <c r="G73" s="68"/>
      <c r="H73" s="69"/>
      <c r="I73" s="69"/>
      <c r="J73" s="69"/>
    </row>
    <row r="74" spans="1:10">
      <c r="A74" s="66"/>
      <c r="B74" s="67"/>
      <c r="C74" s="68"/>
      <c r="D74" s="69"/>
      <c r="E74" s="69"/>
      <c r="F74" s="69"/>
      <c r="G74" s="68"/>
      <c r="H74" s="69"/>
      <c r="I74" s="69"/>
      <c r="J74" s="69"/>
    </row>
    <row r="75" spans="1:10">
      <c r="A75" s="66"/>
      <c r="B75" s="67"/>
      <c r="C75" s="68"/>
      <c r="D75" s="69"/>
      <c r="E75" s="69"/>
      <c r="F75" s="69"/>
      <c r="G75" s="68"/>
      <c r="H75" s="69"/>
      <c r="I75" s="69"/>
      <c r="J75" s="69"/>
    </row>
    <row r="76" spans="1:10">
      <c r="A76" s="66"/>
      <c r="B76" s="67"/>
      <c r="C76" s="68"/>
      <c r="D76" s="69"/>
      <c r="E76" s="69"/>
      <c r="F76" s="69"/>
      <c r="G76" s="68"/>
      <c r="H76" s="69"/>
      <c r="I76" s="69"/>
      <c r="J76" s="69"/>
    </row>
    <row r="77" spans="1:10">
      <c r="A77" s="66"/>
      <c r="B77" s="67"/>
      <c r="C77" s="68"/>
      <c r="D77" s="69"/>
      <c r="E77" s="69"/>
      <c r="F77" s="69"/>
      <c r="G77" s="68"/>
      <c r="H77" s="69"/>
      <c r="I77" s="69"/>
      <c r="J77" s="69"/>
    </row>
    <row r="78" spans="1:10">
      <c r="A78" s="66"/>
      <c r="B78" s="67"/>
      <c r="C78" s="68"/>
      <c r="D78" s="69"/>
      <c r="E78" s="69"/>
      <c r="F78" s="69"/>
      <c r="G78" s="68"/>
      <c r="H78" s="69"/>
      <c r="I78" s="69"/>
      <c r="J78" s="69"/>
    </row>
    <row r="79" spans="1:10">
      <c r="A79" s="66"/>
      <c r="B79" s="67"/>
      <c r="C79" s="68"/>
      <c r="D79" s="69"/>
      <c r="E79" s="69"/>
      <c r="F79" s="69"/>
      <c r="G79" s="68"/>
      <c r="H79" s="69"/>
      <c r="I79" s="69"/>
      <c r="J79" s="69"/>
    </row>
    <row r="80" spans="1:10">
      <c r="A80" s="66"/>
      <c r="B80" s="67"/>
      <c r="C80" s="68"/>
      <c r="D80" s="69"/>
      <c r="E80" s="69"/>
      <c r="F80" s="69"/>
      <c r="G80" s="68"/>
      <c r="H80" s="69"/>
      <c r="I80" s="69"/>
      <c r="J80" s="69"/>
    </row>
    <row r="81" spans="1:10">
      <c r="A81" s="66"/>
      <c r="B81" s="67"/>
      <c r="C81" s="68"/>
      <c r="D81" s="69"/>
      <c r="E81" s="69"/>
      <c r="F81" s="69"/>
      <c r="G81" s="68"/>
      <c r="H81" s="69"/>
      <c r="I81" s="69"/>
      <c r="J81" s="69"/>
    </row>
    <row r="82" spans="1:10">
      <c r="A82" s="66"/>
      <c r="B82" s="67"/>
      <c r="C82" s="68"/>
      <c r="D82" s="69"/>
      <c r="E82" s="69"/>
      <c r="F82" s="69"/>
      <c r="G82" s="68"/>
      <c r="H82" s="69"/>
      <c r="I82" s="69"/>
      <c r="J82" s="69"/>
    </row>
    <row r="83" spans="1:10">
      <c r="A83" s="66"/>
      <c r="B83" s="67"/>
      <c r="C83" s="68"/>
      <c r="D83" s="69"/>
      <c r="E83" s="69"/>
      <c r="F83" s="69"/>
      <c r="G83" s="68"/>
      <c r="H83" s="69"/>
      <c r="I83" s="69"/>
      <c r="J83" s="69"/>
    </row>
    <row r="84" spans="1:10">
      <c r="A84" s="66"/>
      <c r="B84" s="67"/>
      <c r="C84" s="68"/>
      <c r="D84" s="69"/>
      <c r="E84" s="69"/>
      <c r="F84" s="69"/>
      <c r="G84" s="68"/>
      <c r="H84" s="69"/>
      <c r="I84" s="69"/>
      <c r="J84" s="69"/>
    </row>
    <row r="85" spans="1:10">
      <c r="A85" s="66"/>
      <c r="B85" s="67"/>
      <c r="C85" s="68"/>
      <c r="D85" s="69"/>
      <c r="E85" s="69"/>
      <c r="F85" s="69"/>
      <c r="G85" s="68"/>
      <c r="H85" s="69"/>
      <c r="I85" s="69"/>
      <c r="J85" s="69"/>
    </row>
    <row r="86" spans="1:10">
      <c r="A86" s="66"/>
      <c r="B86" s="67"/>
      <c r="C86" s="68"/>
      <c r="D86" s="69"/>
      <c r="E86" s="69"/>
      <c r="F86" s="69"/>
      <c r="G86" s="68"/>
      <c r="H86" s="69"/>
      <c r="I86" s="69"/>
      <c r="J86" s="69"/>
    </row>
    <row r="87" spans="1:10">
      <c r="A87" s="66"/>
      <c r="B87" s="67"/>
      <c r="C87" s="68"/>
      <c r="D87" s="69"/>
      <c r="E87" s="69"/>
      <c r="F87" s="69"/>
      <c r="G87" s="68"/>
      <c r="H87" s="69"/>
      <c r="I87" s="69"/>
      <c r="J87" s="69"/>
    </row>
    <row r="88" spans="1:10">
      <c r="A88" s="66"/>
      <c r="B88" s="67"/>
      <c r="C88" s="68"/>
      <c r="D88" s="69"/>
      <c r="E88" s="69"/>
      <c r="F88" s="69"/>
      <c r="G88" s="68"/>
      <c r="H88" s="69"/>
      <c r="I88" s="69"/>
      <c r="J88" s="69"/>
    </row>
    <row r="89" spans="1:10">
      <c r="A89" s="66"/>
      <c r="B89" s="67"/>
      <c r="C89" s="68"/>
      <c r="D89" s="69"/>
      <c r="E89" s="69"/>
      <c r="F89" s="69"/>
      <c r="G89" s="68"/>
      <c r="H89" s="69"/>
      <c r="I89" s="69"/>
      <c r="J89" s="69"/>
    </row>
    <row r="90" spans="1:10">
      <c r="A90" s="66"/>
      <c r="B90" s="67"/>
      <c r="C90" s="68"/>
      <c r="D90" s="69"/>
      <c r="E90" s="69"/>
      <c r="F90" s="69"/>
      <c r="G90" s="68"/>
      <c r="H90" s="69"/>
      <c r="I90" s="69"/>
      <c r="J90" s="69"/>
    </row>
    <row r="91" spans="1:10">
      <c r="A91" s="66"/>
      <c r="B91" s="67"/>
      <c r="C91" s="68"/>
      <c r="D91" s="69"/>
      <c r="E91" s="69"/>
      <c r="F91" s="69"/>
      <c r="G91" s="68"/>
      <c r="H91" s="69"/>
      <c r="I91" s="69"/>
      <c r="J91" s="69"/>
    </row>
    <row r="92" spans="1:10">
      <c r="A92" s="66"/>
      <c r="B92" s="67"/>
      <c r="C92" s="68"/>
      <c r="D92" s="69"/>
      <c r="E92" s="69"/>
      <c r="F92" s="69"/>
      <c r="G92" s="68"/>
      <c r="H92" s="69"/>
      <c r="I92" s="69"/>
      <c r="J92" s="69"/>
    </row>
    <row r="93" spans="1:10">
      <c r="A93" s="66"/>
      <c r="B93" s="67"/>
      <c r="C93" s="68"/>
      <c r="D93" s="69"/>
      <c r="E93" s="69"/>
      <c r="F93" s="69"/>
      <c r="G93" s="68"/>
      <c r="H93" s="69"/>
      <c r="I93" s="69"/>
      <c r="J93" s="69"/>
    </row>
    <row r="94" spans="1:10">
      <c r="A94" s="66"/>
      <c r="B94" s="67"/>
      <c r="C94" s="68"/>
      <c r="D94" s="69"/>
      <c r="E94" s="69"/>
      <c r="F94" s="69"/>
      <c r="G94" s="68"/>
      <c r="H94" s="69"/>
      <c r="I94" s="69"/>
      <c r="J94" s="69"/>
    </row>
    <row r="95" spans="1:10">
      <c r="A95" s="66"/>
      <c r="B95" s="67"/>
      <c r="C95" s="68"/>
      <c r="D95" s="69"/>
      <c r="E95" s="69"/>
      <c r="F95" s="69"/>
      <c r="G95" s="68"/>
      <c r="H95" s="69"/>
      <c r="I95" s="69"/>
      <c r="J95" s="69"/>
    </row>
    <row r="96" spans="1:10">
      <c r="A96" s="66"/>
      <c r="B96" s="67"/>
      <c r="C96" s="68"/>
      <c r="D96" s="69"/>
      <c r="E96" s="69"/>
      <c r="F96" s="69"/>
      <c r="G96" s="68"/>
      <c r="H96" s="69"/>
      <c r="I96" s="69"/>
      <c r="J96" s="69"/>
    </row>
    <row r="97" spans="1:10">
      <c r="A97" s="66"/>
      <c r="B97" s="67"/>
      <c r="C97" s="68"/>
      <c r="D97" s="69"/>
      <c r="E97" s="69"/>
      <c r="F97" s="69"/>
      <c r="G97" s="68"/>
      <c r="H97" s="69"/>
      <c r="I97" s="69"/>
      <c r="J97" s="69"/>
    </row>
    <row r="98" spans="1:10">
      <c r="A98" s="66"/>
      <c r="B98" s="67"/>
      <c r="C98" s="68"/>
      <c r="D98" s="69"/>
      <c r="E98" s="69"/>
      <c r="F98" s="69"/>
      <c r="G98" s="68"/>
      <c r="H98" s="69"/>
      <c r="I98" s="69"/>
      <c r="J98" s="69"/>
    </row>
    <row r="99" spans="1:10">
      <c r="A99" s="66"/>
      <c r="B99" s="67"/>
      <c r="C99" s="68"/>
      <c r="D99" s="69"/>
      <c r="E99" s="69"/>
      <c r="F99" s="69"/>
      <c r="G99" s="68"/>
      <c r="H99" s="69"/>
      <c r="I99" s="69"/>
      <c r="J99" s="69"/>
    </row>
    <row r="100" spans="1:10">
      <c r="A100" s="66"/>
      <c r="B100" s="67"/>
      <c r="C100" s="68"/>
      <c r="D100" s="69"/>
      <c r="E100" s="69"/>
      <c r="F100" s="69"/>
      <c r="G100" s="68"/>
      <c r="H100" s="69"/>
      <c r="I100" s="69"/>
      <c r="J100" s="69"/>
    </row>
    <row r="122" spans="1:10">
      <c r="A122" s="70"/>
      <c r="B122" s="70"/>
      <c r="C122" s="70"/>
      <c r="D122" s="70"/>
      <c r="E122" s="70"/>
      <c r="F122" s="70"/>
      <c r="G122" s="70"/>
      <c r="H122" s="70"/>
      <c r="I122" s="70"/>
      <c r="J122" s="70"/>
    </row>
    <row r="123" spans="1:10">
      <c r="A123" s="71"/>
    </row>
    <row r="124" spans="1:10">
      <c r="A124" s="72"/>
      <c r="B124" s="73"/>
      <c r="C124" s="73"/>
      <c r="D124" s="73"/>
      <c r="E124" s="73"/>
      <c r="G124" s="73"/>
      <c r="H124" s="73"/>
      <c r="I124" s="73"/>
    </row>
  </sheetData>
  <mergeCells count="12">
    <mergeCell ref="B8:J8"/>
    <mergeCell ref="B21:J21"/>
    <mergeCell ref="B33:J33"/>
    <mergeCell ref="A1:J1"/>
    <mergeCell ref="A2:J2"/>
    <mergeCell ref="A4:A7"/>
    <mergeCell ref="B7:F7"/>
    <mergeCell ref="B5:B6"/>
    <mergeCell ref="B4:F4"/>
    <mergeCell ref="G7:J7"/>
    <mergeCell ref="C5:F5"/>
    <mergeCell ref="G4:J5"/>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124"/>
  <sheetViews>
    <sheetView workbookViewId="0">
      <selection activeCell="K1" sqref="K1"/>
    </sheetView>
  </sheetViews>
  <sheetFormatPr baseColWidth="10" defaultRowHeight="12.75"/>
  <cols>
    <col min="1" max="1" width="29.28515625" style="58" customWidth="1"/>
    <col min="2" max="2" width="7.42578125" style="58" customWidth="1"/>
    <col min="3" max="10" width="6.5703125" style="58" customWidth="1"/>
    <col min="11" max="214" width="11.42578125" style="58"/>
    <col min="215" max="215" width="33.28515625" style="58" customWidth="1"/>
    <col min="216" max="220" width="12.140625" style="58" customWidth="1"/>
    <col min="221" max="470" width="11.42578125" style="58"/>
    <col min="471" max="471" width="33.28515625" style="58" customWidth="1"/>
    <col min="472" max="476" width="12.140625" style="58" customWidth="1"/>
    <col min="477" max="726" width="11.42578125" style="58"/>
    <col min="727" max="727" width="33.28515625" style="58" customWidth="1"/>
    <col min="728" max="732" width="12.140625" style="58" customWidth="1"/>
    <col min="733" max="982" width="11.42578125" style="58"/>
    <col min="983" max="983" width="33.28515625" style="58" customWidth="1"/>
    <col min="984" max="988" width="12.140625" style="58" customWidth="1"/>
    <col min="989" max="1238" width="11.42578125" style="58"/>
    <col min="1239" max="1239" width="33.28515625" style="58" customWidth="1"/>
    <col min="1240" max="1244" width="12.140625" style="58" customWidth="1"/>
    <col min="1245" max="1494" width="11.42578125" style="58"/>
    <col min="1495" max="1495" width="33.28515625" style="58" customWidth="1"/>
    <col min="1496" max="1500" width="12.140625" style="58" customWidth="1"/>
    <col min="1501" max="1750" width="11.42578125" style="58"/>
    <col min="1751" max="1751" width="33.28515625" style="58" customWidth="1"/>
    <col min="1752" max="1756" width="12.140625" style="58" customWidth="1"/>
    <col min="1757" max="2006" width="11.42578125" style="58"/>
    <col min="2007" max="2007" width="33.28515625" style="58" customWidth="1"/>
    <col min="2008" max="2012" width="12.140625" style="58" customWidth="1"/>
    <col min="2013" max="2262" width="11.42578125" style="58"/>
    <col min="2263" max="2263" width="33.28515625" style="58" customWidth="1"/>
    <col min="2264" max="2268" width="12.140625" style="58" customWidth="1"/>
    <col min="2269" max="2518" width="11.42578125" style="58"/>
    <col min="2519" max="2519" width="33.28515625" style="58" customWidth="1"/>
    <col min="2520" max="2524" width="12.140625" style="58" customWidth="1"/>
    <col min="2525" max="2774" width="11.42578125" style="58"/>
    <col min="2775" max="2775" width="33.28515625" style="58" customWidth="1"/>
    <col min="2776" max="2780" width="12.140625" style="58" customWidth="1"/>
    <col min="2781" max="3030" width="11.42578125" style="58"/>
    <col min="3031" max="3031" width="33.28515625" style="58" customWidth="1"/>
    <col min="3032" max="3036" width="12.140625" style="58" customWidth="1"/>
    <col min="3037" max="3286" width="11.42578125" style="58"/>
    <col min="3287" max="3287" width="33.28515625" style="58" customWidth="1"/>
    <col min="3288" max="3292" width="12.140625" style="58" customWidth="1"/>
    <col min="3293" max="3542" width="11.42578125" style="58"/>
    <col min="3543" max="3543" width="33.28515625" style="58" customWidth="1"/>
    <col min="3544" max="3548" width="12.140625" style="58" customWidth="1"/>
    <col min="3549" max="3798" width="11.42578125" style="58"/>
    <col min="3799" max="3799" width="33.28515625" style="58" customWidth="1"/>
    <col min="3800" max="3804" width="12.140625" style="58" customWidth="1"/>
    <col min="3805" max="4054" width="11.42578125" style="58"/>
    <col min="4055" max="4055" width="33.28515625" style="58" customWidth="1"/>
    <col min="4056" max="4060" width="12.140625" style="58" customWidth="1"/>
    <col min="4061" max="4310" width="11.42578125" style="58"/>
    <col min="4311" max="4311" width="33.28515625" style="58" customWidth="1"/>
    <col min="4312" max="4316" width="12.140625" style="58" customWidth="1"/>
    <col min="4317" max="4566" width="11.42578125" style="58"/>
    <col min="4567" max="4567" width="33.28515625" style="58" customWidth="1"/>
    <col min="4568" max="4572" width="12.140625" style="58" customWidth="1"/>
    <col min="4573" max="4822" width="11.42578125" style="58"/>
    <col min="4823" max="4823" width="33.28515625" style="58" customWidth="1"/>
    <col min="4824" max="4828" width="12.140625" style="58" customWidth="1"/>
    <col min="4829" max="5078" width="11.42578125" style="58"/>
    <col min="5079" max="5079" width="33.28515625" style="58" customWidth="1"/>
    <col min="5080" max="5084" width="12.140625" style="58" customWidth="1"/>
    <col min="5085" max="5334" width="11.42578125" style="58"/>
    <col min="5335" max="5335" width="33.28515625" style="58" customWidth="1"/>
    <col min="5336" max="5340" width="12.140625" style="58" customWidth="1"/>
    <col min="5341" max="5590" width="11.42578125" style="58"/>
    <col min="5591" max="5591" width="33.28515625" style="58" customWidth="1"/>
    <col min="5592" max="5596" width="12.140625" style="58" customWidth="1"/>
    <col min="5597" max="5846" width="11.42578125" style="58"/>
    <col min="5847" max="5847" width="33.28515625" style="58" customWidth="1"/>
    <col min="5848" max="5852" width="12.140625" style="58" customWidth="1"/>
    <col min="5853" max="6102" width="11.42578125" style="58"/>
    <col min="6103" max="6103" width="33.28515625" style="58" customWidth="1"/>
    <col min="6104" max="6108" width="12.140625" style="58" customWidth="1"/>
    <col min="6109" max="6358" width="11.42578125" style="58"/>
    <col min="6359" max="6359" width="33.28515625" style="58" customWidth="1"/>
    <col min="6360" max="6364" width="12.140625" style="58" customWidth="1"/>
    <col min="6365" max="6614" width="11.42578125" style="58"/>
    <col min="6615" max="6615" width="33.28515625" style="58" customWidth="1"/>
    <col min="6616" max="6620" width="12.140625" style="58" customWidth="1"/>
    <col min="6621" max="6870" width="11.42578125" style="58"/>
    <col min="6871" max="6871" width="33.28515625" style="58" customWidth="1"/>
    <col min="6872" max="6876" width="12.140625" style="58" customWidth="1"/>
    <col min="6877" max="7126" width="11.42578125" style="58"/>
    <col min="7127" max="7127" width="33.28515625" style="58" customWidth="1"/>
    <col min="7128" max="7132" width="12.140625" style="58" customWidth="1"/>
    <col min="7133" max="7382" width="11.42578125" style="58"/>
    <col min="7383" max="7383" width="33.28515625" style="58" customWidth="1"/>
    <col min="7384" max="7388" width="12.140625" style="58" customWidth="1"/>
    <col min="7389" max="7638" width="11.42578125" style="58"/>
    <col min="7639" max="7639" width="33.28515625" style="58" customWidth="1"/>
    <col min="7640" max="7644" width="12.140625" style="58" customWidth="1"/>
    <col min="7645" max="7894" width="11.42578125" style="58"/>
    <col min="7895" max="7895" width="33.28515625" style="58" customWidth="1"/>
    <col min="7896" max="7900" width="12.140625" style="58" customWidth="1"/>
    <col min="7901" max="8150" width="11.42578125" style="58"/>
    <col min="8151" max="8151" width="33.28515625" style="58" customWidth="1"/>
    <col min="8152" max="8156" width="12.140625" style="58" customWidth="1"/>
    <col min="8157" max="8406" width="11.42578125" style="58"/>
    <col min="8407" max="8407" width="33.28515625" style="58" customWidth="1"/>
    <col min="8408" max="8412" width="12.140625" style="58" customWidth="1"/>
    <col min="8413" max="8662" width="11.42578125" style="58"/>
    <col min="8663" max="8663" width="33.28515625" style="58" customWidth="1"/>
    <col min="8664" max="8668" width="12.140625" style="58" customWidth="1"/>
    <col min="8669" max="8918" width="11.42578125" style="58"/>
    <col min="8919" max="8919" width="33.28515625" style="58" customWidth="1"/>
    <col min="8920" max="8924" width="12.140625" style="58" customWidth="1"/>
    <col min="8925" max="9174" width="11.42578125" style="58"/>
    <col min="9175" max="9175" width="33.28515625" style="58" customWidth="1"/>
    <col min="9176" max="9180" width="12.140625" style="58" customWidth="1"/>
    <col min="9181" max="9430" width="11.42578125" style="58"/>
    <col min="9431" max="9431" width="33.28515625" style="58" customWidth="1"/>
    <col min="9432" max="9436" width="12.140625" style="58" customWidth="1"/>
    <col min="9437" max="9686" width="11.42578125" style="58"/>
    <col min="9687" max="9687" width="33.28515625" style="58" customWidth="1"/>
    <col min="9688" max="9692" width="12.140625" style="58" customWidth="1"/>
    <col min="9693" max="9942" width="11.42578125" style="58"/>
    <col min="9943" max="9943" width="33.28515625" style="58" customWidth="1"/>
    <col min="9944" max="9948" width="12.140625" style="58" customWidth="1"/>
    <col min="9949" max="10198" width="11.42578125" style="58"/>
    <col min="10199" max="10199" width="33.28515625" style="58" customWidth="1"/>
    <col min="10200" max="10204" width="12.140625" style="58" customWidth="1"/>
    <col min="10205" max="10454" width="11.42578125" style="58"/>
    <col min="10455" max="10455" width="33.28515625" style="58" customWidth="1"/>
    <col min="10456" max="10460" width="12.140625" style="58" customWidth="1"/>
    <col min="10461" max="10710" width="11.42578125" style="58"/>
    <col min="10711" max="10711" width="33.28515625" style="58" customWidth="1"/>
    <col min="10712" max="10716" width="12.140625" style="58" customWidth="1"/>
    <col min="10717" max="10966" width="11.42578125" style="58"/>
    <col min="10967" max="10967" width="33.28515625" style="58" customWidth="1"/>
    <col min="10968" max="10972" width="12.140625" style="58" customWidth="1"/>
    <col min="10973" max="11222" width="11.42578125" style="58"/>
    <col min="11223" max="11223" width="33.28515625" style="58" customWidth="1"/>
    <col min="11224" max="11228" width="12.140625" style="58" customWidth="1"/>
    <col min="11229" max="11478" width="11.42578125" style="58"/>
    <col min="11479" max="11479" width="33.28515625" style="58" customWidth="1"/>
    <col min="11480" max="11484" width="12.140625" style="58" customWidth="1"/>
    <col min="11485" max="11734" width="11.42578125" style="58"/>
    <col min="11735" max="11735" width="33.28515625" style="58" customWidth="1"/>
    <col min="11736" max="11740" width="12.140625" style="58" customWidth="1"/>
    <col min="11741" max="11990" width="11.42578125" style="58"/>
    <col min="11991" max="11991" width="33.28515625" style="58" customWidth="1"/>
    <col min="11992" max="11996" width="12.140625" style="58" customWidth="1"/>
    <col min="11997" max="12246" width="11.42578125" style="58"/>
    <col min="12247" max="12247" width="33.28515625" style="58" customWidth="1"/>
    <col min="12248" max="12252" width="12.140625" style="58" customWidth="1"/>
    <col min="12253" max="12502" width="11.42578125" style="58"/>
    <col min="12503" max="12503" width="33.28515625" style="58" customWidth="1"/>
    <col min="12504" max="12508" width="12.140625" style="58" customWidth="1"/>
    <col min="12509" max="12758" width="11.42578125" style="58"/>
    <col min="12759" max="12759" width="33.28515625" style="58" customWidth="1"/>
    <col min="12760" max="12764" width="12.140625" style="58" customWidth="1"/>
    <col min="12765" max="13014" width="11.42578125" style="58"/>
    <col min="13015" max="13015" width="33.28515625" style="58" customWidth="1"/>
    <col min="13016" max="13020" width="12.140625" style="58" customWidth="1"/>
    <col min="13021" max="13270" width="11.42578125" style="58"/>
    <col min="13271" max="13271" width="33.28515625" style="58" customWidth="1"/>
    <col min="13272" max="13276" width="12.140625" style="58" customWidth="1"/>
    <col min="13277" max="13526" width="11.42578125" style="58"/>
    <col min="13527" max="13527" width="33.28515625" style="58" customWidth="1"/>
    <col min="13528" max="13532" width="12.140625" style="58" customWidth="1"/>
    <col min="13533" max="13782" width="11.42578125" style="58"/>
    <col min="13783" max="13783" width="33.28515625" style="58" customWidth="1"/>
    <col min="13784" max="13788" width="12.140625" style="58" customWidth="1"/>
    <col min="13789" max="14038" width="11.42578125" style="58"/>
    <col min="14039" max="14039" width="33.28515625" style="58" customWidth="1"/>
    <col min="14040" max="14044" width="12.140625" style="58" customWidth="1"/>
    <col min="14045" max="14294" width="11.42578125" style="58"/>
    <col min="14295" max="14295" width="33.28515625" style="58" customWidth="1"/>
    <col min="14296" max="14300" width="12.140625" style="58" customWidth="1"/>
    <col min="14301" max="14550" width="11.42578125" style="58"/>
    <col min="14551" max="14551" width="33.28515625" style="58" customWidth="1"/>
    <col min="14552" max="14556" width="12.140625" style="58" customWidth="1"/>
    <col min="14557" max="14806" width="11.42578125" style="58"/>
    <col min="14807" max="14807" width="33.28515625" style="58" customWidth="1"/>
    <col min="14808" max="14812" width="12.140625" style="58" customWidth="1"/>
    <col min="14813" max="15062" width="11.42578125" style="58"/>
    <col min="15063" max="15063" width="33.28515625" style="58" customWidth="1"/>
    <col min="15064" max="15068" width="12.140625" style="58" customWidth="1"/>
    <col min="15069" max="15318" width="11.42578125" style="58"/>
    <col min="15319" max="15319" width="33.28515625" style="58" customWidth="1"/>
    <col min="15320" max="15324" width="12.140625" style="58" customWidth="1"/>
    <col min="15325" max="15574" width="11.42578125" style="58"/>
    <col min="15575" max="15575" width="33.28515625" style="58" customWidth="1"/>
    <col min="15576" max="15580" width="12.140625" style="58" customWidth="1"/>
    <col min="15581" max="15830" width="11.42578125" style="58"/>
    <col min="15831" max="15831" width="33.28515625" style="58" customWidth="1"/>
    <col min="15832" max="15836" width="12.140625" style="58" customWidth="1"/>
    <col min="15837" max="16086" width="11.42578125" style="58"/>
    <col min="16087" max="16087" width="33.28515625" style="58" customWidth="1"/>
    <col min="16088" max="16092" width="12.140625" style="58" customWidth="1"/>
    <col min="16093" max="16384" width="11.42578125" style="58"/>
  </cols>
  <sheetData>
    <row r="1" spans="1:11">
      <c r="A1" s="698" t="s">
        <v>68</v>
      </c>
      <c r="B1" s="698"/>
      <c r="C1" s="698"/>
      <c r="D1" s="698"/>
      <c r="E1" s="698"/>
      <c r="F1" s="698"/>
      <c r="G1" s="698"/>
      <c r="H1" s="698"/>
      <c r="I1" s="698"/>
      <c r="J1" s="698"/>
      <c r="K1" s="606" t="s">
        <v>405</v>
      </c>
    </row>
    <row r="2" spans="1:11" s="59" customFormat="1" ht="29.25" customHeight="1">
      <c r="A2" s="778" t="s">
        <v>385</v>
      </c>
      <c r="B2" s="778"/>
      <c r="C2" s="778"/>
      <c r="D2" s="778"/>
      <c r="E2" s="778"/>
      <c r="F2" s="778"/>
      <c r="G2" s="778"/>
      <c r="H2" s="778"/>
      <c r="I2" s="778"/>
      <c r="J2" s="778"/>
    </row>
    <row r="3" spans="1:11" s="59" customFormat="1" ht="12.75" customHeight="1">
      <c r="A3" s="112"/>
      <c r="B3" s="112"/>
      <c r="C3" s="112"/>
      <c r="D3" s="112"/>
      <c r="E3" s="112"/>
      <c r="F3" s="112"/>
      <c r="G3" s="112"/>
      <c r="H3" s="112"/>
      <c r="I3" s="112"/>
      <c r="J3" s="112"/>
    </row>
    <row r="4" spans="1:11" s="59" customFormat="1" ht="15.75" customHeight="1">
      <c r="A4" s="779" t="s">
        <v>74</v>
      </c>
      <c r="B4" s="788" t="s">
        <v>444</v>
      </c>
      <c r="C4" s="789"/>
      <c r="D4" s="789"/>
      <c r="E4" s="789"/>
      <c r="F4" s="790"/>
      <c r="G4" s="795" t="s">
        <v>447</v>
      </c>
      <c r="H4" s="796"/>
      <c r="I4" s="796"/>
      <c r="J4" s="796"/>
    </row>
    <row r="5" spans="1:11" s="59" customFormat="1" ht="24.75" customHeight="1">
      <c r="A5" s="780"/>
      <c r="B5" s="786" t="s">
        <v>445</v>
      </c>
      <c r="C5" s="792" t="s">
        <v>448</v>
      </c>
      <c r="D5" s="793"/>
      <c r="E5" s="793"/>
      <c r="F5" s="794"/>
      <c r="G5" s="797"/>
      <c r="H5" s="797"/>
      <c r="I5" s="797"/>
      <c r="J5" s="797"/>
    </row>
    <row r="6" spans="1:11" s="59" customFormat="1" ht="15.75" customHeight="1">
      <c r="A6" s="781"/>
      <c r="B6" s="787"/>
      <c r="C6" s="546" t="s">
        <v>70</v>
      </c>
      <c r="D6" s="547" t="s">
        <v>71</v>
      </c>
      <c r="E6" s="548" t="s">
        <v>72</v>
      </c>
      <c r="F6" s="549" t="s">
        <v>446</v>
      </c>
      <c r="G6" s="581" t="s">
        <v>70</v>
      </c>
      <c r="H6" s="547" t="s">
        <v>71</v>
      </c>
      <c r="I6" s="548" t="s">
        <v>72</v>
      </c>
      <c r="J6" s="550" t="s">
        <v>446</v>
      </c>
    </row>
    <row r="7" spans="1:11" s="59" customFormat="1" ht="15.75" customHeight="1">
      <c r="A7" s="782"/>
      <c r="B7" s="783">
        <v>1000</v>
      </c>
      <c r="C7" s="784"/>
      <c r="D7" s="784"/>
      <c r="E7" s="784"/>
      <c r="F7" s="785"/>
      <c r="G7" s="791" t="s">
        <v>354</v>
      </c>
      <c r="H7" s="791"/>
      <c r="I7" s="791"/>
      <c r="J7" s="791"/>
    </row>
    <row r="8" spans="1:11" s="533" customFormat="1" ht="24" customHeight="1">
      <c r="A8" s="532"/>
      <c r="B8" s="774" t="s">
        <v>31</v>
      </c>
      <c r="C8" s="775"/>
      <c r="D8" s="775"/>
      <c r="E8" s="775"/>
      <c r="F8" s="775"/>
      <c r="G8" s="775"/>
      <c r="H8" s="775"/>
      <c r="I8" s="775"/>
      <c r="J8" s="775"/>
    </row>
    <row r="9" spans="1:11" s="530" customFormat="1" ht="13.5" customHeight="1">
      <c r="A9" s="528" t="s">
        <v>83</v>
      </c>
      <c r="B9" s="529">
        <v>495.6</v>
      </c>
      <c r="C9" s="529">
        <v>101.7</v>
      </c>
      <c r="D9" s="529">
        <v>74.2</v>
      </c>
      <c r="E9" s="529">
        <v>179.7</v>
      </c>
      <c r="F9" s="583">
        <v>139.9</v>
      </c>
      <c r="G9" s="582">
        <v>20.5</v>
      </c>
      <c r="H9" s="529">
        <v>15</v>
      </c>
      <c r="I9" s="529">
        <v>36.299999999999997</v>
      </c>
      <c r="J9" s="529">
        <v>28.2</v>
      </c>
    </row>
    <row r="10" spans="1:11" s="60" customFormat="1" ht="22.5">
      <c r="A10" s="324" t="s">
        <v>308</v>
      </c>
      <c r="B10" s="63">
        <v>80.7</v>
      </c>
      <c r="C10" s="63">
        <v>1.7</v>
      </c>
      <c r="D10" s="63">
        <v>8.6</v>
      </c>
      <c r="E10" s="63">
        <v>36.6</v>
      </c>
      <c r="F10" s="584">
        <v>33.799999999999997</v>
      </c>
      <c r="G10" s="237">
        <v>2.1</v>
      </c>
      <c r="H10" s="63">
        <v>10.6</v>
      </c>
      <c r="I10" s="63">
        <v>45.4</v>
      </c>
      <c r="J10" s="63">
        <v>41.9</v>
      </c>
    </row>
    <row r="11" spans="1:11" s="60" customFormat="1" ht="13.5" customHeight="1">
      <c r="A11" s="65" t="s">
        <v>76</v>
      </c>
      <c r="B11" s="63">
        <v>56.1</v>
      </c>
      <c r="C11" s="63">
        <v>3</v>
      </c>
      <c r="D11" s="63">
        <v>10.1</v>
      </c>
      <c r="E11" s="63">
        <v>30.7</v>
      </c>
      <c r="F11" s="584">
        <v>12.3</v>
      </c>
      <c r="G11" s="237">
        <v>5.3</v>
      </c>
      <c r="H11" s="63">
        <v>18</v>
      </c>
      <c r="I11" s="63">
        <v>54.8</v>
      </c>
      <c r="J11" s="63">
        <v>21.9</v>
      </c>
    </row>
    <row r="12" spans="1:11" s="60" customFormat="1" ht="13.5" customHeight="1">
      <c r="A12" s="65" t="s">
        <v>77</v>
      </c>
      <c r="B12" s="63">
        <v>49.9</v>
      </c>
      <c r="C12" s="63">
        <v>8</v>
      </c>
      <c r="D12" s="63">
        <v>10.4</v>
      </c>
      <c r="E12" s="63">
        <v>18.8</v>
      </c>
      <c r="F12" s="584">
        <v>12.7</v>
      </c>
      <c r="G12" s="237">
        <v>16</v>
      </c>
      <c r="H12" s="63">
        <v>20.8</v>
      </c>
      <c r="I12" s="63">
        <v>37.700000000000003</v>
      </c>
      <c r="J12" s="63">
        <v>25.5</v>
      </c>
    </row>
    <row r="13" spans="1:11" s="60" customFormat="1" ht="13.5" customHeight="1">
      <c r="A13" s="65" t="s">
        <v>78</v>
      </c>
      <c r="B13" s="63">
        <v>53</v>
      </c>
      <c r="C13" s="63">
        <v>10.4</v>
      </c>
      <c r="D13" s="63">
        <v>7.2</v>
      </c>
      <c r="E13" s="63">
        <v>15.2</v>
      </c>
      <c r="F13" s="584">
        <v>20.2</v>
      </c>
      <c r="G13" s="237">
        <v>19.600000000000001</v>
      </c>
      <c r="H13" s="63">
        <v>13.6</v>
      </c>
      <c r="I13" s="63">
        <v>28.7</v>
      </c>
      <c r="J13" s="63">
        <v>38.200000000000003</v>
      </c>
    </row>
    <row r="14" spans="1:11" s="60" customFormat="1" ht="13.5" customHeight="1">
      <c r="A14" s="65" t="s">
        <v>79</v>
      </c>
      <c r="B14" s="63">
        <v>36</v>
      </c>
      <c r="C14" s="63">
        <v>3.5</v>
      </c>
      <c r="D14" s="63">
        <v>7.9</v>
      </c>
      <c r="E14" s="63">
        <v>17.3</v>
      </c>
      <c r="F14" s="584">
        <v>7.4</v>
      </c>
      <c r="G14" s="237">
        <v>9.6</v>
      </c>
      <c r="H14" s="63">
        <v>21.9</v>
      </c>
      <c r="I14" s="63">
        <v>47.9</v>
      </c>
      <c r="J14" s="63">
        <v>20.6</v>
      </c>
    </row>
    <row r="15" spans="1:11" s="60" customFormat="1" ht="13.5" customHeight="1">
      <c r="A15" s="65" t="s">
        <v>80</v>
      </c>
      <c r="B15" s="63">
        <v>34.4</v>
      </c>
      <c r="C15" s="63">
        <v>8</v>
      </c>
      <c r="D15" s="63">
        <v>3.4</v>
      </c>
      <c r="E15" s="63">
        <v>11.5</v>
      </c>
      <c r="F15" s="584">
        <v>11.5</v>
      </c>
      <c r="G15" s="237">
        <v>23.3</v>
      </c>
      <c r="H15" s="63">
        <v>9.8000000000000007</v>
      </c>
      <c r="I15" s="63">
        <v>33.5</v>
      </c>
      <c r="J15" s="63">
        <v>33.299999999999997</v>
      </c>
    </row>
    <row r="16" spans="1:11" s="60" customFormat="1" ht="13.5" customHeight="1">
      <c r="A16" s="65" t="s">
        <v>81</v>
      </c>
      <c r="B16" s="63">
        <v>26.4</v>
      </c>
      <c r="C16" s="63">
        <v>11.4</v>
      </c>
      <c r="D16" s="63">
        <v>6.8</v>
      </c>
      <c r="E16" s="63">
        <v>5</v>
      </c>
      <c r="F16" s="584">
        <v>3.1</v>
      </c>
      <c r="G16" s="237">
        <v>43.3</v>
      </c>
      <c r="H16" s="63">
        <v>25.8</v>
      </c>
      <c r="I16" s="63">
        <v>19</v>
      </c>
      <c r="J16" s="63">
        <v>11.9</v>
      </c>
    </row>
    <row r="17" spans="1:10" s="60" customFormat="1" ht="13.5" customHeight="1">
      <c r="A17" s="65" t="s">
        <v>144</v>
      </c>
      <c r="B17" s="63">
        <v>28.7</v>
      </c>
      <c r="C17" s="63">
        <v>4.3</v>
      </c>
      <c r="D17" s="63">
        <v>4.9000000000000004</v>
      </c>
      <c r="E17" s="63">
        <v>11</v>
      </c>
      <c r="F17" s="584">
        <v>8.6</v>
      </c>
      <c r="G17" s="237">
        <v>15</v>
      </c>
      <c r="H17" s="63">
        <v>17</v>
      </c>
      <c r="I17" s="63">
        <v>38.200000000000003</v>
      </c>
      <c r="J17" s="63">
        <v>29.8</v>
      </c>
    </row>
    <row r="18" spans="1:10" s="60" customFormat="1" ht="13.5" customHeight="1">
      <c r="A18" s="65" t="s">
        <v>326</v>
      </c>
      <c r="B18" s="63">
        <v>19.3</v>
      </c>
      <c r="C18" s="63">
        <v>3.5</v>
      </c>
      <c r="D18" s="63">
        <v>3.5</v>
      </c>
      <c r="E18" s="63">
        <v>7.3</v>
      </c>
      <c r="F18" s="584">
        <v>4.8</v>
      </c>
      <c r="G18" s="237">
        <v>18.399999999999999</v>
      </c>
      <c r="H18" s="63">
        <v>18.399999999999999</v>
      </c>
      <c r="I18" s="63">
        <v>38.1</v>
      </c>
      <c r="J18" s="63">
        <v>25.1</v>
      </c>
    </row>
    <row r="19" spans="1:10" s="60" customFormat="1" ht="13.5" customHeight="1">
      <c r="A19" s="65" t="s">
        <v>82</v>
      </c>
      <c r="B19" s="63">
        <v>18.399999999999999</v>
      </c>
      <c r="C19" s="63">
        <v>17.600000000000001</v>
      </c>
      <c r="D19" s="63">
        <v>0.8</v>
      </c>
      <c r="E19" s="63" t="s">
        <v>0</v>
      </c>
      <c r="F19" s="584" t="s">
        <v>0</v>
      </c>
      <c r="G19" s="237">
        <v>95.8</v>
      </c>
      <c r="H19" s="63">
        <v>4.2</v>
      </c>
      <c r="I19" s="63" t="s">
        <v>0</v>
      </c>
      <c r="J19" s="63" t="s">
        <v>0</v>
      </c>
    </row>
    <row r="20" spans="1:10" s="60" customFormat="1" ht="13.5" customHeight="1">
      <c r="A20" s="65"/>
      <c r="B20" s="63"/>
      <c r="C20" s="63"/>
      <c r="D20" s="63"/>
      <c r="E20" s="63"/>
      <c r="F20" s="584"/>
      <c r="G20" s="237"/>
      <c r="H20" s="63"/>
      <c r="I20" s="63"/>
      <c r="J20" s="63"/>
    </row>
    <row r="21" spans="1:10" s="530" customFormat="1" ht="13.5" customHeight="1">
      <c r="A21" s="531"/>
      <c r="B21" s="776" t="s">
        <v>60</v>
      </c>
      <c r="C21" s="777"/>
      <c r="D21" s="777"/>
      <c r="E21" s="777"/>
      <c r="F21" s="777"/>
      <c r="G21" s="777"/>
      <c r="H21" s="777"/>
      <c r="I21" s="777"/>
      <c r="J21" s="777"/>
    </row>
    <row r="22" spans="1:10" s="530" customFormat="1" ht="13.5" customHeight="1">
      <c r="A22" s="528" t="s">
        <v>75</v>
      </c>
      <c r="B22" s="529">
        <v>252.3</v>
      </c>
      <c r="C22" s="529">
        <v>44.5</v>
      </c>
      <c r="D22" s="529">
        <v>40.799999999999997</v>
      </c>
      <c r="E22" s="529">
        <v>102.5</v>
      </c>
      <c r="F22" s="583">
        <v>64.5</v>
      </c>
      <c r="G22" s="582">
        <v>17.7</v>
      </c>
      <c r="H22" s="529">
        <v>16.2</v>
      </c>
      <c r="I22" s="529">
        <v>40.6</v>
      </c>
      <c r="J22" s="529">
        <v>25.5</v>
      </c>
    </row>
    <row r="23" spans="1:10" s="60" customFormat="1" ht="22.5">
      <c r="A23" s="324" t="s">
        <v>308</v>
      </c>
      <c r="B23" s="63">
        <v>44.6</v>
      </c>
      <c r="C23" s="63">
        <v>1</v>
      </c>
      <c r="D23" s="63">
        <v>5.9</v>
      </c>
      <c r="E23" s="63">
        <v>22.1</v>
      </c>
      <c r="F23" s="584">
        <v>15.8</v>
      </c>
      <c r="G23" s="237">
        <v>2.2000000000000002</v>
      </c>
      <c r="H23" s="63">
        <v>13.1</v>
      </c>
      <c r="I23" s="63">
        <v>49.4</v>
      </c>
      <c r="J23" s="63">
        <v>35.299999999999997</v>
      </c>
    </row>
    <row r="24" spans="1:10" s="60" customFormat="1" ht="13.5" customHeight="1">
      <c r="A24" s="64" t="s">
        <v>76</v>
      </c>
      <c r="B24" s="63">
        <v>32.700000000000003</v>
      </c>
      <c r="C24" s="63">
        <v>1.4</v>
      </c>
      <c r="D24" s="63">
        <v>4.8</v>
      </c>
      <c r="E24" s="63">
        <v>19.399999999999999</v>
      </c>
      <c r="F24" s="584">
        <v>7.2</v>
      </c>
      <c r="G24" s="237">
        <v>4.2</v>
      </c>
      <c r="H24" s="63">
        <v>14.6</v>
      </c>
      <c r="I24" s="63">
        <v>59.2</v>
      </c>
      <c r="J24" s="63">
        <v>22</v>
      </c>
    </row>
    <row r="25" spans="1:10" s="60" customFormat="1" ht="13.5" customHeight="1">
      <c r="A25" s="64" t="s">
        <v>77</v>
      </c>
      <c r="B25" s="63">
        <v>26.8</v>
      </c>
      <c r="C25" s="63">
        <v>4.2</v>
      </c>
      <c r="D25" s="63">
        <v>6.1</v>
      </c>
      <c r="E25" s="63">
        <v>10.8</v>
      </c>
      <c r="F25" s="584">
        <v>5.7</v>
      </c>
      <c r="G25" s="237">
        <v>15.6</v>
      </c>
      <c r="H25" s="63">
        <v>22.7</v>
      </c>
      <c r="I25" s="63">
        <v>40.299999999999997</v>
      </c>
      <c r="J25" s="63">
        <v>21.4</v>
      </c>
    </row>
    <row r="26" spans="1:10" s="60" customFormat="1" ht="13.5" customHeight="1">
      <c r="A26" s="64" t="s">
        <v>78</v>
      </c>
      <c r="B26" s="63">
        <v>25.2</v>
      </c>
      <c r="C26" s="63">
        <v>6.7</v>
      </c>
      <c r="D26" s="63">
        <v>4.3</v>
      </c>
      <c r="E26" s="63">
        <v>7.2</v>
      </c>
      <c r="F26" s="584">
        <v>7</v>
      </c>
      <c r="G26" s="237">
        <v>26.4</v>
      </c>
      <c r="H26" s="63">
        <v>17.100000000000001</v>
      </c>
      <c r="I26" s="63">
        <v>28.6</v>
      </c>
      <c r="J26" s="63">
        <v>27.8</v>
      </c>
    </row>
    <row r="27" spans="1:10" s="60" customFormat="1" ht="13.5" customHeight="1">
      <c r="A27" s="64" t="s">
        <v>79</v>
      </c>
      <c r="B27" s="63">
        <v>16.600000000000001</v>
      </c>
      <c r="C27" s="63">
        <v>1.9</v>
      </c>
      <c r="D27" s="63">
        <v>3.9</v>
      </c>
      <c r="E27" s="63">
        <v>8.1</v>
      </c>
      <c r="F27" s="584">
        <v>2.8</v>
      </c>
      <c r="G27" s="237">
        <v>11.2</v>
      </c>
      <c r="H27" s="63">
        <v>23.6</v>
      </c>
      <c r="I27" s="63">
        <v>48.5</v>
      </c>
      <c r="J27" s="63">
        <v>16.7</v>
      </c>
    </row>
    <row r="28" spans="1:10" s="60" customFormat="1" ht="13.5" customHeight="1">
      <c r="A28" s="64" t="s">
        <v>80</v>
      </c>
      <c r="B28" s="63">
        <v>20.2</v>
      </c>
      <c r="C28" s="63">
        <v>4.5999999999999996</v>
      </c>
      <c r="D28" s="63">
        <v>2.1</v>
      </c>
      <c r="E28" s="63">
        <v>7.3</v>
      </c>
      <c r="F28" s="584">
        <v>6.3</v>
      </c>
      <c r="G28" s="237">
        <v>22.5</v>
      </c>
      <c r="H28" s="63">
        <v>10.199999999999999</v>
      </c>
      <c r="I28" s="63">
        <v>36.1</v>
      </c>
      <c r="J28" s="63">
        <v>31.2</v>
      </c>
    </row>
    <row r="29" spans="1:10" s="60" customFormat="1" ht="13.5" customHeight="1">
      <c r="A29" s="64" t="s">
        <v>81</v>
      </c>
      <c r="B29" s="63">
        <v>14.3</v>
      </c>
      <c r="C29" s="63">
        <v>6.2</v>
      </c>
      <c r="D29" s="63">
        <v>4.0999999999999996</v>
      </c>
      <c r="E29" s="63">
        <v>2.6</v>
      </c>
      <c r="F29" s="584">
        <v>1.3</v>
      </c>
      <c r="G29" s="237">
        <v>43.7</v>
      </c>
      <c r="H29" s="63">
        <v>28.9</v>
      </c>
      <c r="I29" s="63">
        <v>18.2</v>
      </c>
      <c r="J29" s="63">
        <v>9.1999999999999993</v>
      </c>
    </row>
    <row r="30" spans="1:10" s="60" customFormat="1" ht="13.5" customHeight="1">
      <c r="A30" s="64" t="s">
        <v>144</v>
      </c>
      <c r="B30" s="63">
        <v>15.3</v>
      </c>
      <c r="C30" s="63">
        <v>1.5</v>
      </c>
      <c r="D30" s="63">
        <v>2.2000000000000002</v>
      </c>
      <c r="E30" s="63">
        <v>6.9</v>
      </c>
      <c r="F30" s="584">
        <v>4.8</v>
      </c>
      <c r="G30" s="237">
        <v>9.6</v>
      </c>
      <c r="H30" s="63">
        <v>14.6</v>
      </c>
      <c r="I30" s="63">
        <v>44.8</v>
      </c>
      <c r="J30" s="63">
        <v>31</v>
      </c>
    </row>
    <row r="31" spans="1:10" s="60" customFormat="1" ht="13.5" customHeight="1">
      <c r="A31" s="65" t="s">
        <v>326</v>
      </c>
      <c r="B31" s="63">
        <v>9.8000000000000007</v>
      </c>
      <c r="C31" s="63">
        <v>1.7</v>
      </c>
      <c r="D31" s="63">
        <v>1.8</v>
      </c>
      <c r="E31" s="63">
        <v>4.0999999999999996</v>
      </c>
      <c r="F31" s="584">
        <v>2.2999999999999998</v>
      </c>
      <c r="G31" s="237">
        <v>17.100000000000001</v>
      </c>
      <c r="H31" s="63">
        <v>18.100000000000001</v>
      </c>
      <c r="I31" s="63">
        <v>41.8</v>
      </c>
      <c r="J31" s="63">
        <v>23</v>
      </c>
    </row>
    <row r="32" spans="1:10" s="60" customFormat="1" ht="13.5" customHeight="1">
      <c r="A32" s="64"/>
      <c r="B32" s="61"/>
      <c r="C32" s="62"/>
      <c r="D32" s="62"/>
      <c r="E32" s="62"/>
      <c r="F32" s="585"/>
      <c r="G32" s="237"/>
      <c r="H32" s="63"/>
      <c r="I32" s="63"/>
      <c r="J32" s="63"/>
    </row>
    <row r="33" spans="1:10" s="530" customFormat="1" ht="13.5" customHeight="1">
      <c r="A33" s="531"/>
      <c r="B33" s="776" t="s">
        <v>61</v>
      </c>
      <c r="C33" s="777"/>
      <c r="D33" s="777"/>
      <c r="E33" s="777"/>
      <c r="F33" s="777"/>
      <c r="G33" s="777"/>
      <c r="H33" s="777"/>
      <c r="I33" s="777"/>
      <c r="J33" s="777"/>
    </row>
    <row r="34" spans="1:10" s="530" customFormat="1" ht="13.5" customHeight="1">
      <c r="A34" s="528" t="s">
        <v>75</v>
      </c>
      <c r="B34" s="529">
        <v>243.3</v>
      </c>
      <c r="C34" s="529">
        <v>57.1</v>
      </c>
      <c r="D34" s="529">
        <v>33.5</v>
      </c>
      <c r="E34" s="529">
        <v>77.2</v>
      </c>
      <c r="F34" s="583">
        <v>75.5</v>
      </c>
      <c r="G34" s="582">
        <v>23.5</v>
      </c>
      <c r="H34" s="529">
        <v>13.8</v>
      </c>
      <c r="I34" s="529">
        <v>31.7</v>
      </c>
      <c r="J34" s="529">
        <v>31</v>
      </c>
    </row>
    <row r="35" spans="1:10" s="60" customFormat="1" ht="22.5">
      <c r="A35" s="324" t="s">
        <v>308</v>
      </c>
      <c r="B35" s="63">
        <v>36.1</v>
      </c>
      <c r="C35" s="63">
        <v>0.7</v>
      </c>
      <c r="D35" s="63">
        <v>2.7</v>
      </c>
      <c r="E35" s="63">
        <v>14.6</v>
      </c>
      <c r="F35" s="584">
        <v>18.100000000000001</v>
      </c>
      <c r="G35" s="237">
        <v>2</v>
      </c>
      <c r="H35" s="63">
        <v>7.5</v>
      </c>
      <c r="I35" s="63">
        <v>40.299999999999997</v>
      </c>
      <c r="J35" s="63">
        <v>50.1</v>
      </c>
    </row>
    <row r="36" spans="1:10" s="60" customFormat="1" ht="13.5" customHeight="1">
      <c r="A36" s="64" t="s">
        <v>76</v>
      </c>
      <c r="B36" s="63">
        <v>23.3</v>
      </c>
      <c r="C36" s="63">
        <v>1.6</v>
      </c>
      <c r="D36" s="63">
        <v>5.3</v>
      </c>
      <c r="E36" s="63">
        <v>11.4</v>
      </c>
      <c r="F36" s="584">
        <v>5.0999999999999996</v>
      </c>
      <c r="G36" s="237">
        <v>6.8</v>
      </c>
      <c r="H36" s="63">
        <v>22.7</v>
      </c>
      <c r="I36" s="63">
        <v>48.7</v>
      </c>
      <c r="J36" s="63">
        <v>21.9</v>
      </c>
    </row>
    <row r="37" spans="1:10" s="60" customFormat="1" ht="13.5" customHeight="1">
      <c r="A37" s="64" t="s">
        <v>77</v>
      </c>
      <c r="B37" s="63">
        <v>23.1</v>
      </c>
      <c r="C37" s="63">
        <v>3.8</v>
      </c>
      <c r="D37" s="63">
        <v>4.3</v>
      </c>
      <c r="E37" s="63">
        <v>8</v>
      </c>
      <c r="F37" s="584">
        <v>7</v>
      </c>
      <c r="G37" s="237">
        <v>16.399999999999999</v>
      </c>
      <c r="H37" s="63">
        <v>18.7</v>
      </c>
      <c r="I37" s="63">
        <v>34.5</v>
      </c>
      <c r="J37" s="63">
        <v>30.4</v>
      </c>
    </row>
    <row r="38" spans="1:10" s="60" customFormat="1" ht="13.5" customHeight="1">
      <c r="A38" s="64" t="s">
        <v>78</v>
      </c>
      <c r="B38" s="63">
        <v>27.8</v>
      </c>
      <c r="C38" s="63">
        <v>3.7</v>
      </c>
      <c r="D38" s="63">
        <v>2.9</v>
      </c>
      <c r="E38" s="63">
        <v>8</v>
      </c>
      <c r="F38" s="584">
        <v>13.2</v>
      </c>
      <c r="G38" s="237">
        <v>13.3</v>
      </c>
      <c r="H38" s="63">
        <v>10.4</v>
      </c>
      <c r="I38" s="63">
        <v>28.7</v>
      </c>
      <c r="J38" s="63">
        <v>47.6</v>
      </c>
    </row>
    <row r="39" spans="1:10" s="60" customFormat="1" ht="13.5" customHeight="1">
      <c r="A39" s="64" t="s">
        <v>79</v>
      </c>
      <c r="B39" s="63">
        <v>19.399999999999999</v>
      </c>
      <c r="C39" s="63">
        <v>1.6</v>
      </c>
      <c r="D39" s="63">
        <v>4</v>
      </c>
      <c r="E39" s="63">
        <v>9.1999999999999993</v>
      </c>
      <c r="F39" s="584">
        <v>4.5999999999999996</v>
      </c>
      <c r="G39" s="237">
        <v>8.3000000000000007</v>
      </c>
      <c r="H39" s="63">
        <v>20.399999999999999</v>
      </c>
      <c r="I39" s="63">
        <v>47.4</v>
      </c>
      <c r="J39" s="63">
        <v>23.9</v>
      </c>
    </row>
    <row r="40" spans="1:10" s="60" customFormat="1" ht="13.5" customHeight="1">
      <c r="A40" s="64" t="s">
        <v>80</v>
      </c>
      <c r="B40" s="63">
        <v>14.2</v>
      </c>
      <c r="C40" s="63">
        <v>3.5</v>
      </c>
      <c r="D40" s="63">
        <v>1.3</v>
      </c>
      <c r="E40" s="63">
        <v>4.3</v>
      </c>
      <c r="F40" s="584">
        <v>5.2</v>
      </c>
      <c r="G40" s="237">
        <v>24.5</v>
      </c>
      <c r="H40" s="63">
        <v>9.1</v>
      </c>
      <c r="I40" s="63">
        <v>29.9</v>
      </c>
      <c r="J40" s="63">
        <v>36.5</v>
      </c>
    </row>
    <row r="41" spans="1:10" s="60" customFormat="1" ht="13.5" customHeight="1">
      <c r="A41" s="64" t="s">
        <v>81</v>
      </c>
      <c r="B41" s="63">
        <v>12.1</v>
      </c>
      <c r="C41" s="63">
        <v>5.2</v>
      </c>
      <c r="D41" s="63">
        <v>2.7</v>
      </c>
      <c r="E41" s="63">
        <v>2.4</v>
      </c>
      <c r="F41" s="584">
        <v>1.8</v>
      </c>
      <c r="G41" s="237">
        <v>42.8</v>
      </c>
      <c r="H41" s="63">
        <v>22.1</v>
      </c>
      <c r="I41" s="63">
        <v>20</v>
      </c>
      <c r="J41" s="63">
        <v>15</v>
      </c>
    </row>
    <row r="42" spans="1:10" s="60" customFormat="1" ht="13.5" customHeight="1">
      <c r="A42" s="64" t="s">
        <v>144</v>
      </c>
      <c r="B42" s="63">
        <v>13.4</v>
      </c>
      <c r="C42" s="63">
        <v>2.8</v>
      </c>
      <c r="D42" s="63">
        <v>2.6</v>
      </c>
      <c r="E42" s="63">
        <v>4.0999999999999996</v>
      </c>
      <c r="F42" s="584">
        <v>3.8</v>
      </c>
      <c r="G42" s="237">
        <v>21.2</v>
      </c>
      <c r="H42" s="63">
        <v>19.7</v>
      </c>
      <c r="I42" s="63">
        <v>30.7</v>
      </c>
      <c r="J42" s="63">
        <v>28.5</v>
      </c>
    </row>
    <row r="43" spans="1:10" s="60" customFormat="1" ht="13.5" customHeight="1">
      <c r="A43" s="65" t="s">
        <v>326</v>
      </c>
      <c r="B43" s="63">
        <v>9.4</v>
      </c>
      <c r="C43" s="63">
        <v>1.9</v>
      </c>
      <c r="D43" s="63">
        <v>1.8</v>
      </c>
      <c r="E43" s="63">
        <v>3.2</v>
      </c>
      <c r="F43" s="584">
        <v>2.6</v>
      </c>
      <c r="G43" s="237">
        <v>19.8</v>
      </c>
      <c r="H43" s="63">
        <v>18.8</v>
      </c>
      <c r="I43" s="63">
        <v>34.1</v>
      </c>
      <c r="J43" s="63">
        <v>27.3</v>
      </c>
    </row>
    <row r="44" spans="1:10" s="60" customFormat="1" ht="13.5" customHeight="1">
      <c r="A44" s="64" t="s">
        <v>82</v>
      </c>
      <c r="B44" s="63">
        <v>18.399999999999999</v>
      </c>
      <c r="C44" s="63">
        <v>17.600000000000001</v>
      </c>
      <c r="D44" s="63">
        <v>0.8</v>
      </c>
      <c r="E44" s="63" t="s">
        <v>0</v>
      </c>
      <c r="F44" s="584" t="s">
        <v>0</v>
      </c>
      <c r="G44" s="237">
        <v>95.8</v>
      </c>
      <c r="H44" s="63">
        <v>4.2</v>
      </c>
      <c r="I44" s="63" t="s">
        <v>0</v>
      </c>
      <c r="J44" s="63" t="s">
        <v>0</v>
      </c>
    </row>
    <row r="57" spans="1:10">
      <c r="A57" s="66"/>
      <c r="B57" s="67"/>
      <c r="C57" s="68"/>
      <c r="D57" s="69"/>
      <c r="E57" s="69"/>
      <c r="F57" s="69"/>
      <c r="G57" s="68"/>
      <c r="H57" s="69"/>
      <c r="I57" s="69"/>
      <c r="J57" s="69"/>
    </row>
    <row r="58" spans="1:10">
      <c r="A58" s="66"/>
      <c r="B58" s="67"/>
      <c r="C58" s="68"/>
      <c r="D58" s="69"/>
      <c r="E58" s="69"/>
      <c r="F58" s="69"/>
      <c r="G58" s="68"/>
      <c r="H58" s="69"/>
      <c r="I58" s="69"/>
      <c r="J58" s="69"/>
    </row>
    <row r="59" spans="1:10">
      <c r="A59" s="66"/>
      <c r="B59" s="67"/>
      <c r="C59" s="68"/>
      <c r="D59" s="69"/>
      <c r="E59" s="69"/>
      <c r="F59" s="69"/>
      <c r="G59" s="68"/>
      <c r="H59" s="69"/>
      <c r="I59" s="69"/>
      <c r="J59" s="69"/>
    </row>
    <row r="60" spans="1:10">
      <c r="A60" s="66"/>
      <c r="B60" s="67"/>
      <c r="C60" s="68"/>
      <c r="D60" s="69"/>
      <c r="E60" s="69"/>
      <c r="F60" s="69"/>
      <c r="G60" s="68"/>
      <c r="H60" s="69"/>
      <c r="I60" s="69"/>
      <c r="J60" s="69"/>
    </row>
    <row r="61" spans="1:10">
      <c r="A61" s="66"/>
      <c r="B61" s="67"/>
      <c r="C61" s="68"/>
      <c r="D61" s="69"/>
      <c r="E61" s="69"/>
      <c r="F61" s="69"/>
      <c r="G61" s="68"/>
      <c r="H61" s="69"/>
      <c r="I61" s="69"/>
      <c r="J61" s="69"/>
    </row>
    <row r="62" spans="1:10">
      <c r="A62" s="66"/>
      <c r="B62" s="67"/>
      <c r="C62" s="68"/>
      <c r="D62" s="69"/>
      <c r="E62" s="69"/>
      <c r="F62" s="69"/>
      <c r="G62" s="68"/>
      <c r="H62" s="69"/>
      <c r="I62" s="69"/>
      <c r="J62" s="69"/>
    </row>
    <row r="63" spans="1:10">
      <c r="A63" s="66"/>
      <c r="B63" s="67"/>
      <c r="C63" s="68"/>
      <c r="D63" s="69"/>
      <c r="E63" s="69"/>
      <c r="F63" s="69"/>
      <c r="G63" s="68"/>
      <c r="H63" s="69"/>
      <c r="I63" s="69"/>
      <c r="J63" s="69"/>
    </row>
    <row r="64" spans="1:10">
      <c r="A64" s="66"/>
      <c r="B64" s="67"/>
      <c r="C64" s="68"/>
      <c r="D64" s="69"/>
      <c r="E64" s="69"/>
      <c r="F64" s="69"/>
      <c r="G64" s="68"/>
      <c r="H64" s="69"/>
      <c r="I64" s="69"/>
      <c r="J64" s="69"/>
    </row>
    <row r="65" spans="1:10">
      <c r="A65" s="66"/>
      <c r="B65" s="67"/>
      <c r="C65" s="68"/>
      <c r="D65" s="69"/>
      <c r="E65" s="69"/>
      <c r="F65" s="69"/>
      <c r="G65" s="68"/>
      <c r="H65" s="69"/>
      <c r="I65" s="69"/>
      <c r="J65" s="69"/>
    </row>
    <row r="66" spans="1:10">
      <c r="A66" s="66"/>
      <c r="B66" s="67"/>
      <c r="C66" s="68"/>
      <c r="D66" s="69"/>
      <c r="E66" s="69"/>
      <c r="F66" s="69"/>
      <c r="G66" s="68"/>
      <c r="H66" s="69"/>
      <c r="I66" s="69"/>
      <c r="J66" s="69"/>
    </row>
    <row r="67" spans="1:10">
      <c r="A67" s="66"/>
      <c r="B67" s="67"/>
      <c r="C67" s="68"/>
      <c r="D67" s="69"/>
      <c r="E67" s="69"/>
      <c r="F67" s="69"/>
      <c r="G67" s="68"/>
      <c r="H67" s="69"/>
      <c r="I67" s="69"/>
      <c r="J67" s="69"/>
    </row>
    <row r="68" spans="1:10">
      <c r="A68" s="66"/>
      <c r="B68" s="67"/>
      <c r="C68" s="68"/>
      <c r="D68" s="69"/>
      <c r="E68" s="69"/>
      <c r="F68" s="69"/>
      <c r="G68" s="68"/>
      <c r="H68" s="69"/>
      <c r="I68" s="69"/>
      <c r="J68" s="69"/>
    </row>
    <row r="69" spans="1:10">
      <c r="A69" s="66"/>
      <c r="B69" s="67"/>
      <c r="C69" s="68"/>
      <c r="D69" s="69"/>
      <c r="E69" s="69"/>
      <c r="F69" s="69"/>
      <c r="G69" s="68"/>
      <c r="H69" s="69"/>
      <c r="I69" s="69"/>
      <c r="J69" s="69"/>
    </row>
    <row r="70" spans="1:10">
      <c r="A70" s="66"/>
      <c r="B70" s="67"/>
      <c r="C70" s="68"/>
      <c r="D70" s="69"/>
      <c r="E70" s="69"/>
      <c r="F70" s="69"/>
      <c r="G70" s="68"/>
      <c r="H70" s="69"/>
      <c r="I70" s="69"/>
      <c r="J70" s="69"/>
    </row>
    <row r="71" spans="1:10">
      <c r="A71" s="66"/>
      <c r="B71" s="67"/>
      <c r="C71" s="68"/>
      <c r="D71" s="69"/>
      <c r="E71" s="69"/>
      <c r="F71" s="69"/>
      <c r="G71" s="68"/>
      <c r="H71" s="69"/>
      <c r="I71" s="69"/>
      <c r="J71" s="69"/>
    </row>
    <row r="72" spans="1:10">
      <c r="A72" s="66"/>
      <c r="B72" s="67"/>
      <c r="C72" s="68"/>
      <c r="D72" s="69"/>
      <c r="E72" s="69"/>
      <c r="F72" s="69"/>
      <c r="G72" s="68"/>
      <c r="H72" s="69"/>
      <c r="I72" s="69"/>
      <c r="J72" s="69"/>
    </row>
    <row r="73" spans="1:10">
      <c r="A73" s="66"/>
      <c r="B73" s="67"/>
      <c r="C73" s="68"/>
      <c r="D73" s="69"/>
      <c r="E73" s="69"/>
      <c r="F73" s="69"/>
      <c r="G73" s="68"/>
      <c r="H73" s="69"/>
      <c r="I73" s="69"/>
      <c r="J73" s="69"/>
    </row>
    <row r="74" spans="1:10">
      <c r="A74" s="66"/>
      <c r="B74" s="67"/>
      <c r="C74" s="68"/>
      <c r="D74" s="69"/>
      <c r="E74" s="69"/>
      <c r="F74" s="69"/>
      <c r="G74" s="68"/>
      <c r="H74" s="69"/>
      <c r="I74" s="69"/>
      <c r="J74" s="69"/>
    </row>
    <row r="75" spans="1:10">
      <c r="A75" s="66"/>
      <c r="B75" s="67"/>
      <c r="C75" s="68"/>
      <c r="D75" s="69"/>
      <c r="E75" s="69"/>
      <c r="F75" s="69"/>
      <c r="G75" s="68"/>
      <c r="H75" s="69"/>
      <c r="I75" s="69"/>
      <c r="J75" s="69"/>
    </row>
    <row r="76" spans="1:10">
      <c r="A76" s="66"/>
      <c r="B76" s="67"/>
      <c r="C76" s="68"/>
      <c r="D76" s="69"/>
      <c r="E76" s="69"/>
      <c r="F76" s="69"/>
      <c r="G76" s="68"/>
      <c r="H76" s="69"/>
      <c r="I76" s="69"/>
      <c r="J76" s="69"/>
    </row>
    <row r="77" spans="1:10">
      <c r="A77" s="66"/>
      <c r="B77" s="67"/>
      <c r="C77" s="68"/>
      <c r="D77" s="69"/>
      <c r="E77" s="69"/>
      <c r="F77" s="69"/>
      <c r="G77" s="68"/>
      <c r="H77" s="69"/>
      <c r="I77" s="69"/>
      <c r="J77" s="69"/>
    </row>
    <row r="78" spans="1:10">
      <c r="A78" s="66"/>
      <c r="B78" s="67"/>
      <c r="C78" s="68"/>
      <c r="D78" s="69"/>
      <c r="E78" s="69"/>
      <c r="F78" s="69"/>
      <c r="G78" s="68"/>
      <c r="H78" s="69"/>
      <c r="I78" s="69"/>
      <c r="J78" s="69"/>
    </row>
    <row r="79" spans="1:10">
      <c r="A79" s="66"/>
      <c r="B79" s="67"/>
      <c r="C79" s="68"/>
      <c r="D79" s="69"/>
      <c r="E79" s="69"/>
      <c r="F79" s="69"/>
      <c r="G79" s="68"/>
      <c r="H79" s="69"/>
      <c r="I79" s="69"/>
      <c r="J79" s="69"/>
    </row>
    <row r="80" spans="1:10">
      <c r="A80" s="66"/>
      <c r="B80" s="67"/>
      <c r="C80" s="68"/>
      <c r="D80" s="69"/>
      <c r="E80" s="69"/>
      <c r="F80" s="69"/>
      <c r="G80" s="68"/>
      <c r="H80" s="69"/>
      <c r="I80" s="69"/>
      <c r="J80" s="69"/>
    </row>
    <row r="81" spans="1:10">
      <c r="A81" s="66"/>
      <c r="B81" s="67"/>
      <c r="C81" s="68"/>
      <c r="D81" s="69"/>
      <c r="E81" s="69"/>
      <c r="F81" s="69"/>
      <c r="G81" s="68"/>
      <c r="H81" s="69"/>
      <c r="I81" s="69"/>
      <c r="J81" s="69"/>
    </row>
    <row r="82" spans="1:10">
      <c r="A82" s="66"/>
      <c r="B82" s="67"/>
      <c r="C82" s="68"/>
      <c r="D82" s="69"/>
      <c r="E82" s="69"/>
      <c r="F82" s="69"/>
      <c r="G82" s="68"/>
      <c r="H82" s="69"/>
      <c r="I82" s="69"/>
      <c r="J82" s="69"/>
    </row>
    <row r="83" spans="1:10">
      <c r="A83" s="66"/>
      <c r="B83" s="67"/>
      <c r="C83" s="68"/>
      <c r="D83" s="69"/>
      <c r="E83" s="69"/>
      <c r="F83" s="69"/>
      <c r="G83" s="68"/>
      <c r="H83" s="69"/>
      <c r="I83" s="69"/>
      <c r="J83" s="69"/>
    </row>
    <row r="84" spans="1:10">
      <c r="A84" s="66"/>
      <c r="B84" s="67"/>
      <c r="C84" s="68"/>
      <c r="D84" s="69"/>
      <c r="E84" s="69"/>
      <c r="F84" s="69"/>
      <c r="G84" s="68"/>
      <c r="H84" s="69"/>
      <c r="I84" s="69"/>
      <c r="J84" s="69"/>
    </row>
    <row r="85" spans="1:10">
      <c r="A85" s="66"/>
      <c r="B85" s="67"/>
      <c r="C85" s="68"/>
      <c r="D85" s="69"/>
      <c r="E85" s="69"/>
      <c r="F85" s="69"/>
      <c r="G85" s="68"/>
      <c r="H85" s="69"/>
      <c r="I85" s="69"/>
      <c r="J85" s="69"/>
    </row>
    <row r="86" spans="1:10">
      <c r="A86" s="66"/>
      <c r="B86" s="67"/>
      <c r="C86" s="68"/>
      <c r="D86" s="69"/>
      <c r="E86" s="69"/>
      <c r="F86" s="69"/>
      <c r="G86" s="68"/>
      <c r="H86" s="69"/>
      <c r="I86" s="69"/>
      <c r="J86" s="69"/>
    </row>
    <row r="87" spans="1:10">
      <c r="A87" s="66"/>
      <c r="B87" s="67"/>
      <c r="C87" s="68"/>
      <c r="D87" s="69"/>
      <c r="E87" s="69"/>
      <c r="F87" s="69"/>
      <c r="G87" s="68"/>
      <c r="H87" s="69"/>
      <c r="I87" s="69"/>
      <c r="J87" s="69"/>
    </row>
    <row r="88" spans="1:10">
      <c r="A88" s="66"/>
      <c r="B88" s="67"/>
      <c r="C88" s="68"/>
      <c r="D88" s="69"/>
      <c r="E88" s="69"/>
      <c r="F88" s="69"/>
      <c r="G88" s="68"/>
      <c r="H88" s="69"/>
      <c r="I88" s="69"/>
      <c r="J88" s="69"/>
    </row>
    <row r="89" spans="1:10">
      <c r="A89" s="66"/>
      <c r="B89" s="67"/>
      <c r="C89" s="68"/>
      <c r="D89" s="69"/>
      <c r="E89" s="69"/>
      <c r="F89" s="69"/>
      <c r="G89" s="68"/>
      <c r="H89" s="69"/>
      <c r="I89" s="69"/>
      <c r="J89" s="69"/>
    </row>
    <row r="90" spans="1:10">
      <c r="A90" s="66"/>
      <c r="B90" s="67"/>
      <c r="C90" s="68"/>
      <c r="D90" s="69"/>
      <c r="E90" s="69"/>
      <c r="F90" s="69"/>
      <c r="G90" s="68"/>
      <c r="H90" s="69"/>
      <c r="I90" s="69"/>
      <c r="J90" s="69"/>
    </row>
    <row r="91" spans="1:10">
      <c r="A91" s="66"/>
      <c r="B91" s="67"/>
      <c r="C91" s="68"/>
      <c r="D91" s="69"/>
      <c r="E91" s="69"/>
      <c r="F91" s="69"/>
      <c r="G91" s="68"/>
      <c r="H91" s="69"/>
      <c r="I91" s="69"/>
      <c r="J91" s="69"/>
    </row>
    <row r="92" spans="1:10">
      <c r="A92" s="66"/>
      <c r="B92" s="67"/>
      <c r="C92" s="68"/>
      <c r="D92" s="69"/>
      <c r="E92" s="69"/>
      <c r="F92" s="69"/>
      <c r="G92" s="68"/>
      <c r="H92" s="69"/>
      <c r="I92" s="69"/>
      <c r="J92" s="69"/>
    </row>
    <row r="93" spans="1:10">
      <c r="A93" s="66"/>
      <c r="B93" s="67"/>
      <c r="C93" s="68"/>
      <c r="D93" s="69"/>
      <c r="E93" s="69"/>
      <c r="F93" s="69"/>
      <c r="G93" s="68"/>
      <c r="H93" s="69"/>
      <c r="I93" s="69"/>
      <c r="J93" s="69"/>
    </row>
    <row r="94" spans="1:10">
      <c r="A94" s="66"/>
      <c r="B94" s="67"/>
      <c r="C94" s="68"/>
      <c r="D94" s="69"/>
      <c r="E94" s="69"/>
      <c r="F94" s="69"/>
      <c r="G94" s="68"/>
      <c r="H94" s="69"/>
      <c r="I94" s="69"/>
      <c r="J94" s="69"/>
    </row>
    <row r="95" spans="1:10">
      <c r="A95" s="66"/>
      <c r="B95" s="67"/>
      <c r="C95" s="68"/>
      <c r="D95" s="69"/>
      <c r="E95" s="69"/>
      <c r="F95" s="69"/>
      <c r="G95" s="68"/>
      <c r="H95" s="69"/>
      <c r="I95" s="69"/>
      <c r="J95" s="69"/>
    </row>
    <row r="96" spans="1:10">
      <c r="A96" s="66"/>
      <c r="B96" s="67"/>
      <c r="C96" s="68"/>
      <c r="D96" s="69"/>
      <c r="E96" s="69"/>
      <c r="F96" s="69"/>
      <c r="G96" s="68"/>
      <c r="H96" s="69"/>
      <c r="I96" s="69"/>
      <c r="J96" s="69"/>
    </row>
    <row r="97" spans="1:10">
      <c r="A97" s="66"/>
      <c r="B97" s="67"/>
      <c r="C97" s="68"/>
      <c r="D97" s="69"/>
      <c r="E97" s="69"/>
      <c r="F97" s="69"/>
      <c r="G97" s="68"/>
      <c r="H97" s="69"/>
      <c r="I97" s="69"/>
      <c r="J97" s="69"/>
    </row>
    <row r="98" spans="1:10">
      <c r="A98" s="66"/>
      <c r="B98" s="67"/>
      <c r="C98" s="68"/>
      <c r="D98" s="69"/>
      <c r="E98" s="69"/>
      <c r="F98" s="69"/>
      <c r="G98" s="68"/>
      <c r="H98" s="69"/>
      <c r="I98" s="69"/>
      <c r="J98" s="69"/>
    </row>
    <row r="99" spans="1:10">
      <c r="A99" s="66"/>
      <c r="B99" s="67"/>
      <c r="C99" s="68"/>
      <c r="D99" s="69"/>
      <c r="E99" s="69"/>
      <c r="F99" s="69"/>
      <c r="G99" s="68"/>
      <c r="H99" s="69"/>
      <c r="I99" s="69"/>
      <c r="J99" s="69"/>
    </row>
    <row r="100" spans="1:10">
      <c r="A100" s="66"/>
      <c r="B100" s="67"/>
      <c r="C100" s="68"/>
      <c r="D100" s="69"/>
      <c r="E100" s="69"/>
      <c r="F100" s="69"/>
      <c r="G100" s="68"/>
      <c r="H100" s="69"/>
      <c r="I100" s="69"/>
      <c r="J100" s="69"/>
    </row>
    <row r="122" spans="1:10">
      <c r="A122" s="70"/>
      <c r="B122" s="70"/>
      <c r="C122" s="70"/>
      <c r="D122" s="70"/>
      <c r="E122" s="70"/>
      <c r="F122" s="70"/>
      <c r="G122" s="70"/>
      <c r="H122" s="70"/>
      <c r="I122" s="70"/>
      <c r="J122" s="70"/>
    </row>
    <row r="123" spans="1:10">
      <c r="A123" s="71"/>
    </row>
    <row r="124" spans="1:10">
      <c r="A124" s="72"/>
      <c r="B124" s="73"/>
      <c r="C124" s="73"/>
      <c r="D124" s="73"/>
      <c r="E124" s="73"/>
      <c r="G124" s="73"/>
      <c r="H124" s="73"/>
      <c r="I124" s="73"/>
    </row>
  </sheetData>
  <mergeCells count="12">
    <mergeCell ref="A1:J1"/>
    <mergeCell ref="A2:J2"/>
    <mergeCell ref="A4:A7"/>
    <mergeCell ref="B4:F4"/>
    <mergeCell ref="G4:J5"/>
    <mergeCell ref="B5:B6"/>
    <mergeCell ref="B33:J33"/>
    <mergeCell ref="C5:F5"/>
    <mergeCell ref="B7:F7"/>
    <mergeCell ref="G7:J7"/>
    <mergeCell ref="B8:J8"/>
    <mergeCell ref="B21:J21"/>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124"/>
  <sheetViews>
    <sheetView workbookViewId="0">
      <selection activeCell="K1" sqref="K1"/>
    </sheetView>
  </sheetViews>
  <sheetFormatPr baseColWidth="10" defaultRowHeight="12.75"/>
  <cols>
    <col min="1" max="1" width="29.28515625" style="58" customWidth="1"/>
    <col min="2" max="2" width="7.42578125" style="58" customWidth="1"/>
    <col min="3" max="10" width="6.5703125" style="58" customWidth="1"/>
    <col min="11" max="214" width="11.42578125" style="58"/>
    <col min="215" max="215" width="33.28515625" style="58" customWidth="1"/>
    <col min="216" max="220" width="12.140625" style="58" customWidth="1"/>
    <col min="221" max="470" width="11.42578125" style="58"/>
    <col min="471" max="471" width="33.28515625" style="58" customWidth="1"/>
    <col min="472" max="476" width="12.140625" style="58" customWidth="1"/>
    <col min="477" max="726" width="11.42578125" style="58"/>
    <col min="727" max="727" width="33.28515625" style="58" customWidth="1"/>
    <col min="728" max="732" width="12.140625" style="58" customWidth="1"/>
    <col min="733" max="982" width="11.42578125" style="58"/>
    <col min="983" max="983" width="33.28515625" style="58" customWidth="1"/>
    <col min="984" max="988" width="12.140625" style="58" customWidth="1"/>
    <col min="989" max="1238" width="11.42578125" style="58"/>
    <col min="1239" max="1239" width="33.28515625" style="58" customWidth="1"/>
    <col min="1240" max="1244" width="12.140625" style="58" customWidth="1"/>
    <col min="1245" max="1494" width="11.42578125" style="58"/>
    <col min="1495" max="1495" width="33.28515625" style="58" customWidth="1"/>
    <col min="1496" max="1500" width="12.140625" style="58" customWidth="1"/>
    <col min="1501" max="1750" width="11.42578125" style="58"/>
    <col min="1751" max="1751" width="33.28515625" style="58" customWidth="1"/>
    <col min="1752" max="1756" width="12.140625" style="58" customWidth="1"/>
    <col min="1757" max="2006" width="11.42578125" style="58"/>
    <col min="2007" max="2007" width="33.28515625" style="58" customWidth="1"/>
    <col min="2008" max="2012" width="12.140625" style="58" customWidth="1"/>
    <col min="2013" max="2262" width="11.42578125" style="58"/>
    <col min="2263" max="2263" width="33.28515625" style="58" customWidth="1"/>
    <col min="2264" max="2268" width="12.140625" style="58" customWidth="1"/>
    <col min="2269" max="2518" width="11.42578125" style="58"/>
    <col min="2519" max="2519" width="33.28515625" style="58" customWidth="1"/>
    <col min="2520" max="2524" width="12.140625" style="58" customWidth="1"/>
    <col min="2525" max="2774" width="11.42578125" style="58"/>
    <col min="2775" max="2775" width="33.28515625" style="58" customWidth="1"/>
    <col min="2776" max="2780" width="12.140625" style="58" customWidth="1"/>
    <col min="2781" max="3030" width="11.42578125" style="58"/>
    <col min="3031" max="3031" width="33.28515625" style="58" customWidth="1"/>
    <col min="3032" max="3036" width="12.140625" style="58" customWidth="1"/>
    <col min="3037" max="3286" width="11.42578125" style="58"/>
    <col min="3287" max="3287" width="33.28515625" style="58" customWidth="1"/>
    <col min="3288" max="3292" width="12.140625" style="58" customWidth="1"/>
    <col min="3293" max="3542" width="11.42578125" style="58"/>
    <col min="3543" max="3543" width="33.28515625" style="58" customWidth="1"/>
    <col min="3544" max="3548" width="12.140625" style="58" customWidth="1"/>
    <col min="3549" max="3798" width="11.42578125" style="58"/>
    <col min="3799" max="3799" width="33.28515625" style="58" customWidth="1"/>
    <col min="3800" max="3804" width="12.140625" style="58" customWidth="1"/>
    <col min="3805" max="4054" width="11.42578125" style="58"/>
    <col min="4055" max="4055" width="33.28515625" style="58" customWidth="1"/>
    <col min="4056" max="4060" width="12.140625" style="58" customWidth="1"/>
    <col min="4061" max="4310" width="11.42578125" style="58"/>
    <col min="4311" max="4311" width="33.28515625" style="58" customWidth="1"/>
    <col min="4312" max="4316" width="12.140625" style="58" customWidth="1"/>
    <col min="4317" max="4566" width="11.42578125" style="58"/>
    <col min="4567" max="4567" width="33.28515625" style="58" customWidth="1"/>
    <col min="4568" max="4572" width="12.140625" style="58" customWidth="1"/>
    <col min="4573" max="4822" width="11.42578125" style="58"/>
    <col min="4823" max="4823" width="33.28515625" style="58" customWidth="1"/>
    <col min="4824" max="4828" width="12.140625" style="58" customWidth="1"/>
    <col min="4829" max="5078" width="11.42578125" style="58"/>
    <col min="5079" max="5079" width="33.28515625" style="58" customWidth="1"/>
    <col min="5080" max="5084" width="12.140625" style="58" customWidth="1"/>
    <col min="5085" max="5334" width="11.42578125" style="58"/>
    <col min="5335" max="5335" width="33.28515625" style="58" customWidth="1"/>
    <col min="5336" max="5340" width="12.140625" style="58" customWidth="1"/>
    <col min="5341" max="5590" width="11.42578125" style="58"/>
    <col min="5591" max="5591" width="33.28515625" style="58" customWidth="1"/>
    <col min="5592" max="5596" width="12.140625" style="58" customWidth="1"/>
    <col min="5597" max="5846" width="11.42578125" style="58"/>
    <col min="5847" max="5847" width="33.28515625" style="58" customWidth="1"/>
    <col min="5848" max="5852" width="12.140625" style="58" customWidth="1"/>
    <col min="5853" max="6102" width="11.42578125" style="58"/>
    <col min="6103" max="6103" width="33.28515625" style="58" customWidth="1"/>
    <col min="6104" max="6108" width="12.140625" style="58" customWidth="1"/>
    <col min="6109" max="6358" width="11.42578125" style="58"/>
    <col min="6359" max="6359" width="33.28515625" style="58" customWidth="1"/>
    <col min="6360" max="6364" width="12.140625" style="58" customWidth="1"/>
    <col min="6365" max="6614" width="11.42578125" style="58"/>
    <col min="6615" max="6615" width="33.28515625" style="58" customWidth="1"/>
    <col min="6616" max="6620" width="12.140625" style="58" customWidth="1"/>
    <col min="6621" max="6870" width="11.42578125" style="58"/>
    <col min="6871" max="6871" width="33.28515625" style="58" customWidth="1"/>
    <col min="6872" max="6876" width="12.140625" style="58" customWidth="1"/>
    <col min="6877" max="7126" width="11.42578125" style="58"/>
    <col min="7127" max="7127" width="33.28515625" style="58" customWidth="1"/>
    <col min="7128" max="7132" width="12.140625" style="58" customWidth="1"/>
    <col min="7133" max="7382" width="11.42578125" style="58"/>
    <col min="7383" max="7383" width="33.28515625" style="58" customWidth="1"/>
    <col min="7384" max="7388" width="12.140625" style="58" customWidth="1"/>
    <col min="7389" max="7638" width="11.42578125" style="58"/>
    <col min="7639" max="7639" width="33.28515625" style="58" customWidth="1"/>
    <col min="7640" max="7644" width="12.140625" style="58" customWidth="1"/>
    <col min="7645" max="7894" width="11.42578125" style="58"/>
    <col min="7895" max="7895" width="33.28515625" style="58" customWidth="1"/>
    <col min="7896" max="7900" width="12.140625" style="58" customWidth="1"/>
    <col min="7901" max="8150" width="11.42578125" style="58"/>
    <col min="8151" max="8151" width="33.28515625" style="58" customWidth="1"/>
    <col min="8152" max="8156" width="12.140625" style="58" customWidth="1"/>
    <col min="8157" max="8406" width="11.42578125" style="58"/>
    <col min="8407" max="8407" width="33.28515625" style="58" customWidth="1"/>
    <col min="8408" max="8412" width="12.140625" style="58" customWidth="1"/>
    <col min="8413" max="8662" width="11.42578125" style="58"/>
    <col min="8663" max="8663" width="33.28515625" style="58" customWidth="1"/>
    <col min="8664" max="8668" width="12.140625" style="58" customWidth="1"/>
    <col min="8669" max="8918" width="11.42578125" style="58"/>
    <col min="8919" max="8919" width="33.28515625" style="58" customWidth="1"/>
    <col min="8920" max="8924" width="12.140625" style="58" customWidth="1"/>
    <col min="8925" max="9174" width="11.42578125" style="58"/>
    <col min="9175" max="9175" width="33.28515625" style="58" customWidth="1"/>
    <col min="9176" max="9180" width="12.140625" style="58" customWidth="1"/>
    <col min="9181" max="9430" width="11.42578125" style="58"/>
    <col min="9431" max="9431" width="33.28515625" style="58" customWidth="1"/>
    <col min="9432" max="9436" width="12.140625" style="58" customWidth="1"/>
    <col min="9437" max="9686" width="11.42578125" style="58"/>
    <col min="9687" max="9687" width="33.28515625" style="58" customWidth="1"/>
    <col min="9688" max="9692" width="12.140625" style="58" customWidth="1"/>
    <col min="9693" max="9942" width="11.42578125" style="58"/>
    <col min="9943" max="9943" width="33.28515625" style="58" customWidth="1"/>
    <col min="9944" max="9948" width="12.140625" style="58" customWidth="1"/>
    <col min="9949" max="10198" width="11.42578125" style="58"/>
    <col min="10199" max="10199" width="33.28515625" style="58" customWidth="1"/>
    <col min="10200" max="10204" width="12.140625" style="58" customWidth="1"/>
    <col min="10205" max="10454" width="11.42578125" style="58"/>
    <col min="10455" max="10455" width="33.28515625" style="58" customWidth="1"/>
    <col min="10456" max="10460" width="12.140625" style="58" customWidth="1"/>
    <col min="10461" max="10710" width="11.42578125" style="58"/>
    <col min="10711" max="10711" width="33.28515625" style="58" customWidth="1"/>
    <col min="10712" max="10716" width="12.140625" style="58" customWidth="1"/>
    <col min="10717" max="10966" width="11.42578125" style="58"/>
    <col min="10967" max="10967" width="33.28515625" style="58" customWidth="1"/>
    <col min="10968" max="10972" width="12.140625" style="58" customWidth="1"/>
    <col min="10973" max="11222" width="11.42578125" style="58"/>
    <col min="11223" max="11223" width="33.28515625" style="58" customWidth="1"/>
    <col min="11224" max="11228" width="12.140625" style="58" customWidth="1"/>
    <col min="11229" max="11478" width="11.42578125" style="58"/>
    <col min="11479" max="11479" width="33.28515625" style="58" customWidth="1"/>
    <col min="11480" max="11484" width="12.140625" style="58" customWidth="1"/>
    <col min="11485" max="11734" width="11.42578125" style="58"/>
    <col min="11735" max="11735" width="33.28515625" style="58" customWidth="1"/>
    <col min="11736" max="11740" width="12.140625" style="58" customWidth="1"/>
    <col min="11741" max="11990" width="11.42578125" style="58"/>
    <col min="11991" max="11991" width="33.28515625" style="58" customWidth="1"/>
    <col min="11992" max="11996" width="12.140625" style="58" customWidth="1"/>
    <col min="11997" max="12246" width="11.42578125" style="58"/>
    <col min="12247" max="12247" width="33.28515625" style="58" customWidth="1"/>
    <col min="12248" max="12252" width="12.140625" style="58" customWidth="1"/>
    <col min="12253" max="12502" width="11.42578125" style="58"/>
    <col min="12503" max="12503" width="33.28515625" style="58" customWidth="1"/>
    <col min="12504" max="12508" width="12.140625" style="58" customWidth="1"/>
    <col min="12509" max="12758" width="11.42578125" style="58"/>
    <col min="12759" max="12759" width="33.28515625" style="58" customWidth="1"/>
    <col min="12760" max="12764" width="12.140625" style="58" customWidth="1"/>
    <col min="12765" max="13014" width="11.42578125" style="58"/>
    <col min="13015" max="13015" width="33.28515625" style="58" customWidth="1"/>
    <col min="13016" max="13020" width="12.140625" style="58" customWidth="1"/>
    <col min="13021" max="13270" width="11.42578125" style="58"/>
    <col min="13271" max="13271" width="33.28515625" style="58" customWidth="1"/>
    <col min="13272" max="13276" width="12.140625" style="58" customWidth="1"/>
    <col min="13277" max="13526" width="11.42578125" style="58"/>
    <col min="13527" max="13527" width="33.28515625" style="58" customWidth="1"/>
    <col min="13528" max="13532" width="12.140625" style="58" customWidth="1"/>
    <col min="13533" max="13782" width="11.42578125" style="58"/>
    <col min="13783" max="13783" width="33.28515625" style="58" customWidth="1"/>
    <col min="13784" max="13788" width="12.140625" style="58" customWidth="1"/>
    <col min="13789" max="14038" width="11.42578125" style="58"/>
    <col min="14039" max="14039" width="33.28515625" style="58" customWidth="1"/>
    <col min="14040" max="14044" width="12.140625" style="58" customWidth="1"/>
    <col min="14045" max="14294" width="11.42578125" style="58"/>
    <col min="14295" max="14295" width="33.28515625" style="58" customWidth="1"/>
    <col min="14296" max="14300" width="12.140625" style="58" customWidth="1"/>
    <col min="14301" max="14550" width="11.42578125" style="58"/>
    <col min="14551" max="14551" width="33.28515625" style="58" customWidth="1"/>
    <col min="14552" max="14556" width="12.140625" style="58" customWidth="1"/>
    <col min="14557" max="14806" width="11.42578125" style="58"/>
    <col min="14807" max="14807" width="33.28515625" style="58" customWidth="1"/>
    <col min="14808" max="14812" width="12.140625" style="58" customWidth="1"/>
    <col min="14813" max="15062" width="11.42578125" style="58"/>
    <col min="15063" max="15063" width="33.28515625" style="58" customWidth="1"/>
    <col min="15064" max="15068" width="12.140625" style="58" customWidth="1"/>
    <col min="15069" max="15318" width="11.42578125" style="58"/>
    <col min="15319" max="15319" width="33.28515625" style="58" customWidth="1"/>
    <col min="15320" max="15324" width="12.140625" style="58" customWidth="1"/>
    <col min="15325" max="15574" width="11.42578125" style="58"/>
    <col min="15575" max="15575" width="33.28515625" style="58" customWidth="1"/>
    <col min="15576" max="15580" width="12.140625" style="58" customWidth="1"/>
    <col min="15581" max="15830" width="11.42578125" style="58"/>
    <col min="15831" max="15831" width="33.28515625" style="58" customWidth="1"/>
    <col min="15832" max="15836" width="12.140625" style="58" customWidth="1"/>
    <col min="15837" max="16086" width="11.42578125" style="58"/>
    <col min="16087" max="16087" width="33.28515625" style="58" customWidth="1"/>
    <col min="16088" max="16092" width="12.140625" style="58" customWidth="1"/>
    <col min="16093" max="16384" width="11.42578125" style="58"/>
  </cols>
  <sheetData>
    <row r="1" spans="1:11">
      <c r="A1" s="698" t="s">
        <v>68</v>
      </c>
      <c r="B1" s="698"/>
      <c r="C1" s="698"/>
      <c r="D1" s="698"/>
      <c r="E1" s="698"/>
      <c r="F1" s="698"/>
      <c r="G1" s="698"/>
      <c r="H1" s="698"/>
      <c r="I1" s="698"/>
      <c r="J1" s="698"/>
      <c r="K1" s="606" t="s">
        <v>405</v>
      </c>
    </row>
    <row r="2" spans="1:11" s="59" customFormat="1" ht="29.25" customHeight="1">
      <c r="A2" s="778" t="s">
        <v>386</v>
      </c>
      <c r="B2" s="778"/>
      <c r="C2" s="778"/>
      <c r="D2" s="778"/>
      <c r="E2" s="778"/>
      <c r="F2" s="778"/>
      <c r="G2" s="778"/>
      <c r="H2" s="778"/>
      <c r="I2" s="778"/>
      <c r="J2" s="778"/>
    </row>
    <row r="3" spans="1:11" s="59" customFormat="1" ht="12.75" customHeight="1">
      <c r="A3" s="112"/>
      <c r="B3" s="112"/>
      <c r="C3" s="112"/>
      <c r="D3" s="112"/>
      <c r="E3" s="112"/>
      <c r="F3" s="112"/>
      <c r="G3" s="112"/>
      <c r="H3" s="112"/>
      <c r="I3" s="112"/>
      <c r="J3" s="112"/>
    </row>
    <row r="4" spans="1:11" s="59" customFormat="1" ht="15.75" customHeight="1">
      <c r="A4" s="779" t="s">
        <v>74</v>
      </c>
      <c r="B4" s="788" t="s">
        <v>444</v>
      </c>
      <c r="C4" s="789"/>
      <c r="D4" s="789"/>
      <c r="E4" s="789"/>
      <c r="F4" s="790"/>
      <c r="G4" s="795" t="s">
        <v>447</v>
      </c>
      <c r="H4" s="796"/>
      <c r="I4" s="796"/>
      <c r="J4" s="796"/>
    </row>
    <row r="5" spans="1:11" s="59" customFormat="1" ht="24.75" customHeight="1">
      <c r="A5" s="780"/>
      <c r="B5" s="786" t="s">
        <v>445</v>
      </c>
      <c r="C5" s="792" t="s">
        <v>448</v>
      </c>
      <c r="D5" s="793"/>
      <c r="E5" s="793"/>
      <c r="F5" s="794"/>
      <c r="G5" s="797"/>
      <c r="H5" s="797"/>
      <c r="I5" s="797"/>
      <c r="J5" s="797"/>
    </row>
    <row r="6" spans="1:11" s="59" customFormat="1" ht="15.75" customHeight="1">
      <c r="A6" s="781"/>
      <c r="B6" s="787"/>
      <c r="C6" s="546" t="s">
        <v>70</v>
      </c>
      <c r="D6" s="547" t="s">
        <v>71</v>
      </c>
      <c r="E6" s="548" t="s">
        <v>72</v>
      </c>
      <c r="F6" s="549" t="s">
        <v>446</v>
      </c>
      <c r="G6" s="581" t="s">
        <v>70</v>
      </c>
      <c r="H6" s="547" t="s">
        <v>71</v>
      </c>
      <c r="I6" s="548" t="s">
        <v>72</v>
      </c>
      <c r="J6" s="550" t="s">
        <v>446</v>
      </c>
    </row>
    <row r="7" spans="1:11" s="59" customFormat="1" ht="15.75" customHeight="1">
      <c r="A7" s="782"/>
      <c r="B7" s="783">
        <v>1000</v>
      </c>
      <c r="C7" s="784"/>
      <c r="D7" s="784"/>
      <c r="E7" s="784"/>
      <c r="F7" s="785"/>
      <c r="G7" s="791" t="s">
        <v>354</v>
      </c>
      <c r="H7" s="791"/>
      <c r="I7" s="791"/>
      <c r="J7" s="791"/>
    </row>
    <row r="8" spans="1:11" s="533" customFormat="1" ht="24" customHeight="1">
      <c r="A8" s="532"/>
      <c r="B8" s="774" t="s">
        <v>31</v>
      </c>
      <c r="C8" s="775"/>
      <c r="D8" s="775"/>
      <c r="E8" s="775"/>
      <c r="F8" s="775"/>
      <c r="G8" s="775"/>
      <c r="H8" s="775"/>
      <c r="I8" s="775"/>
      <c r="J8" s="775"/>
    </row>
    <row r="9" spans="1:11" s="530" customFormat="1" ht="13.5" customHeight="1">
      <c r="A9" s="528" t="s">
        <v>83</v>
      </c>
      <c r="B9" s="529">
        <v>-7.1</v>
      </c>
      <c r="C9" s="529">
        <v>-1.4</v>
      </c>
      <c r="D9" s="529">
        <v>-5.5</v>
      </c>
      <c r="E9" s="529">
        <v>-18.600000000000001</v>
      </c>
      <c r="F9" s="583">
        <v>-6.4</v>
      </c>
      <c r="G9" s="582">
        <v>-6</v>
      </c>
      <c r="H9" s="529">
        <v>-16.899999999999999</v>
      </c>
      <c r="I9" s="529">
        <v>-12.2</v>
      </c>
      <c r="J9" s="529">
        <v>28</v>
      </c>
    </row>
    <row r="10" spans="1:11" s="60" customFormat="1" ht="22.5">
      <c r="A10" s="324" t="s">
        <v>308</v>
      </c>
      <c r="B10" s="63">
        <v>3.2</v>
      </c>
      <c r="C10" s="63">
        <v>4.2</v>
      </c>
      <c r="D10" s="63">
        <v>-8.4</v>
      </c>
      <c r="E10" s="63">
        <v>-18.899999999999999</v>
      </c>
      <c r="F10" s="584">
        <v>-3.5</v>
      </c>
      <c r="G10" s="237">
        <v>-0.2</v>
      </c>
      <c r="H10" s="63">
        <v>-2</v>
      </c>
      <c r="I10" s="63">
        <v>-1.3</v>
      </c>
      <c r="J10" s="63">
        <v>6.7</v>
      </c>
    </row>
    <row r="11" spans="1:11" s="60" customFormat="1" ht="13.5" customHeight="1">
      <c r="A11" s="65" t="s">
        <v>76</v>
      </c>
      <c r="B11" s="63">
        <v>-3.5</v>
      </c>
      <c r="C11" s="63">
        <v>-5.8</v>
      </c>
      <c r="D11" s="63">
        <v>-9.3000000000000007</v>
      </c>
      <c r="E11" s="63">
        <v>-18.5</v>
      </c>
      <c r="F11" s="584">
        <v>-8.4</v>
      </c>
      <c r="G11" s="237">
        <v>-0.3</v>
      </c>
      <c r="H11" s="63">
        <v>-2.2999999999999998</v>
      </c>
      <c r="I11" s="63">
        <v>-2.8</v>
      </c>
      <c r="J11" s="63">
        <v>1.9</v>
      </c>
    </row>
    <row r="12" spans="1:11" s="60" customFormat="1" ht="13.5" customHeight="1">
      <c r="A12" s="65" t="s">
        <v>77</v>
      </c>
      <c r="B12" s="63">
        <v>-2.2000000000000002</v>
      </c>
      <c r="C12" s="63">
        <v>-4.3</v>
      </c>
      <c r="D12" s="63">
        <v>-7</v>
      </c>
      <c r="E12" s="63">
        <v>-18.5</v>
      </c>
      <c r="F12" s="584">
        <v>-8.4</v>
      </c>
      <c r="G12" s="237">
        <v>-0.6</v>
      </c>
      <c r="H12" s="63">
        <v>-2.4</v>
      </c>
      <c r="I12" s="63">
        <v>-1.7</v>
      </c>
      <c r="J12" s="63">
        <v>2.4</v>
      </c>
    </row>
    <row r="13" spans="1:11" s="60" customFormat="1" ht="13.5" customHeight="1">
      <c r="A13" s="65" t="s">
        <v>78</v>
      </c>
      <c r="B13" s="63">
        <v>1.3</v>
      </c>
      <c r="C13" s="63">
        <v>2.5</v>
      </c>
      <c r="D13" s="63">
        <v>-7</v>
      </c>
      <c r="E13" s="63">
        <v>-18.7</v>
      </c>
      <c r="F13" s="584">
        <v>-6.1</v>
      </c>
      <c r="G13" s="237">
        <v>-0.8</v>
      </c>
      <c r="H13" s="63">
        <v>-1.7</v>
      </c>
      <c r="I13" s="63">
        <v>-1</v>
      </c>
      <c r="J13" s="63">
        <v>4.7</v>
      </c>
    </row>
    <row r="14" spans="1:11" s="60" customFormat="1" ht="13.5" customHeight="1">
      <c r="A14" s="65" t="s">
        <v>79</v>
      </c>
      <c r="B14" s="63">
        <v>-2.8</v>
      </c>
      <c r="C14" s="63">
        <v>-7.1</v>
      </c>
      <c r="D14" s="63">
        <v>-8.8000000000000007</v>
      </c>
      <c r="E14" s="63">
        <v>-18.7</v>
      </c>
      <c r="F14" s="584">
        <v>-8.6999999999999993</v>
      </c>
      <c r="G14" s="237">
        <v>-0.3</v>
      </c>
      <c r="H14" s="63">
        <v>-1.8</v>
      </c>
      <c r="I14" s="63">
        <v>-1.6</v>
      </c>
      <c r="J14" s="63">
        <v>1</v>
      </c>
    </row>
    <row r="15" spans="1:11" s="60" customFormat="1" ht="13.5" customHeight="1">
      <c r="A15" s="65" t="s">
        <v>80</v>
      </c>
      <c r="B15" s="63">
        <v>0.7</v>
      </c>
      <c r="C15" s="63">
        <v>2.1</v>
      </c>
      <c r="D15" s="63">
        <v>-6.7</v>
      </c>
      <c r="E15" s="63">
        <v>-18.899999999999999</v>
      </c>
      <c r="F15" s="584">
        <v>-5.5</v>
      </c>
      <c r="G15" s="237">
        <v>-0.6</v>
      </c>
      <c r="H15" s="63">
        <v>-0.8</v>
      </c>
      <c r="I15" s="63">
        <v>-0.7</v>
      </c>
      <c r="J15" s="63">
        <v>2.7</v>
      </c>
    </row>
    <row r="16" spans="1:11" s="60" customFormat="1" ht="13.5" customHeight="1">
      <c r="A16" s="65" t="s">
        <v>81</v>
      </c>
      <c r="B16" s="63">
        <v>-2.2999999999999998</v>
      </c>
      <c r="C16" s="63">
        <v>-8</v>
      </c>
      <c r="D16" s="63">
        <v>-5.7</v>
      </c>
      <c r="E16" s="63">
        <v>-18.399999999999999</v>
      </c>
      <c r="F16" s="584">
        <v>-11.8</v>
      </c>
      <c r="G16" s="237">
        <v>-0.7</v>
      </c>
      <c r="H16" s="63">
        <v>-1.5</v>
      </c>
      <c r="I16" s="63">
        <v>-0.7</v>
      </c>
      <c r="J16" s="63">
        <v>0.6</v>
      </c>
    </row>
    <row r="17" spans="1:10" s="60" customFormat="1" ht="13.5" customHeight="1">
      <c r="A17" s="65" t="s">
        <v>144</v>
      </c>
      <c r="B17" s="63">
        <v>-0.1</v>
      </c>
      <c r="C17" s="63">
        <v>-0.4</v>
      </c>
      <c r="D17" s="63">
        <v>-5.6</v>
      </c>
      <c r="E17" s="63">
        <v>-18.2</v>
      </c>
      <c r="F17" s="584">
        <v>-5.2</v>
      </c>
      <c r="G17" s="237">
        <v>-0.3</v>
      </c>
      <c r="H17" s="63">
        <v>-1.1000000000000001</v>
      </c>
      <c r="I17" s="63">
        <v>-0.6</v>
      </c>
      <c r="J17" s="63">
        <v>1.8</v>
      </c>
    </row>
    <row r="18" spans="1:10" s="60" customFormat="1" ht="13.5" customHeight="1">
      <c r="A18" s="65" t="s">
        <v>326</v>
      </c>
      <c r="B18" s="63">
        <v>-0.7</v>
      </c>
      <c r="C18" s="63">
        <v>-3.3</v>
      </c>
      <c r="D18" s="63">
        <v>-6</v>
      </c>
      <c r="E18" s="63">
        <v>-18.5</v>
      </c>
      <c r="F18" s="584">
        <v>-5.8</v>
      </c>
      <c r="G18" s="237">
        <v>-0.2</v>
      </c>
      <c r="H18" s="63">
        <v>-0.8</v>
      </c>
      <c r="I18" s="63">
        <v>-0.5</v>
      </c>
      <c r="J18" s="63">
        <v>0.8</v>
      </c>
    </row>
    <row r="19" spans="1:10" s="60" customFormat="1" ht="13.5" customHeight="1">
      <c r="A19" s="65" t="s">
        <v>82</v>
      </c>
      <c r="B19" s="63">
        <v>-0.2</v>
      </c>
      <c r="C19" s="63">
        <v>-1.3</v>
      </c>
      <c r="D19" s="63">
        <v>-0.3</v>
      </c>
      <c r="E19" s="63">
        <v>-19.3</v>
      </c>
      <c r="F19" s="584" t="s">
        <v>0</v>
      </c>
      <c r="G19" s="237">
        <v>-0.1</v>
      </c>
      <c r="H19" s="63">
        <v>-0.2</v>
      </c>
      <c r="I19" s="63" t="s">
        <v>0</v>
      </c>
      <c r="J19" s="63" t="s">
        <v>0</v>
      </c>
    </row>
    <row r="20" spans="1:10" s="60" customFormat="1" ht="13.5" customHeight="1">
      <c r="A20" s="65"/>
      <c r="B20" s="63"/>
      <c r="C20" s="63"/>
      <c r="D20" s="63"/>
      <c r="E20" s="63"/>
      <c r="F20" s="584"/>
      <c r="G20" s="237"/>
      <c r="H20" s="63"/>
      <c r="I20" s="63"/>
      <c r="J20" s="63"/>
    </row>
    <row r="21" spans="1:10" s="530" customFormat="1" ht="13.5" customHeight="1">
      <c r="A21" s="531"/>
      <c r="B21" s="776" t="s">
        <v>60</v>
      </c>
      <c r="C21" s="777"/>
      <c r="D21" s="777"/>
      <c r="E21" s="777"/>
      <c r="F21" s="777"/>
      <c r="G21" s="777"/>
      <c r="H21" s="777"/>
      <c r="I21" s="777"/>
      <c r="J21" s="777"/>
    </row>
    <row r="22" spans="1:10" s="530" customFormat="1" ht="13.5" customHeight="1">
      <c r="A22" s="528" t="s">
        <v>75</v>
      </c>
      <c r="B22" s="529">
        <v>-0.9</v>
      </c>
      <c r="C22" s="529">
        <v>-0.3</v>
      </c>
      <c r="D22" s="529">
        <v>-6.4</v>
      </c>
      <c r="E22" s="529">
        <v>-18.8</v>
      </c>
      <c r="F22" s="583">
        <v>-4.8</v>
      </c>
      <c r="G22" s="582">
        <v>-3.1</v>
      </c>
      <c r="H22" s="529">
        <v>-9.4</v>
      </c>
      <c r="I22" s="529">
        <v>-5.0999999999999996</v>
      </c>
      <c r="J22" s="529">
        <v>16.7</v>
      </c>
    </row>
    <row r="23" spans="1:10" s="60" customFormat="1" ht="22.5">
      <c r="A23" s="324" t="s">
        <v>308</v>
      </c>
      <c r="B23" s="63">
        <v>1.8</v>
      </c>
      <c r="C23" s="63">
        <v>4.2</v>
      </c>
      <c r="D23" s="63">
        <v>-8</v>
      </c>
      <c r="E23" s="63">
        <v>-18.899999999999999</v>
      </c>
      <c r="F23" s="584">
        <v>-3</v>
      </c>
      <c r="G23" s="237">
        <v>-0.1</v>
      </c>
      <c r="H23" s="63">
        <v>-1.4</v>
      </c>
      <c r="I23" s="63">
        <v>-0.7</v>
      </c>
      <c r="J23" s="63">
        <v>3.9</v>
      </c>
    </row>
    <row r="24" spans="1:10" s="60" customFormat="1" ht="13.5" customHeight="1">
      <c r="A24" s="64" t="s">
        <v>76</v>
      </c>
      <c r="B24" s="63">
        <v>-1</v>
      </c>
      <c r="C24" s="63">
        <v>-3</v>
      </c>
      <c r="D24" s="63">
        <v>-7.7</v>
      </c>
      <c r="E24" s="63">
        <v>-18.899999999999999</v>
      </c>
      <c r="F24" s="584">
        <v>-6.1</v>
      </c>
      <c r="G24" s="237">
        <v>-0.1</v>
      </c>
      <c r="H24" s="63">
        <v>-1.1000000000000001</v>
      </c>
      <c r="I24" s="63">
        <v>-1.3</v>
      </c>
      <c r="J24" s="63">
        <v>1.5</v>
      </c>
    </row>
    <row r="25" spans="1:10" s="60" customFormat="1" ht="13.5" customHeight="1">
      <c r="A25" s="64" t="s">
        <v>77</v>
      </c>
      <c r="B25" s="63">
        <v>-1.1000000000000001</v>
      </c>
      <c r="C25" s="63">
        <v>-4</v>
      </c>
      <c r="D25" s="63">
        <v>-6.7</v>
      </c>
      <c r="E25" s="63">
        <v>-18.600000000000001</v>
      </c>
      <c r="F25" s="584">
        <v>-7.1</v>
      </c>
      <c r="G25" s="237">
        <v>-0.3</v>
      </c>
      <c r="H25" s="63">
        <v>-1.4</v>
      </c>
      <c r="I25" s="63">
        <v>-0.8</v>
      </c>
      <c r="J25" s="63">
        <v>1.4</v>
      </c>
    </row>
    <row r="26" spans="1:10" s="60" customFormat="1" ht="13.5" customHeight="1">
      <c r="A26" s="64" t="s">
        <v>78</v>
      </c>
      <c r="B26" s="63">
        <v>0.4</v>
      </c>
      <c r="C26" s="63">
        <v>1.6</v>
      </c>
      <c r="D26" s="63">
        <v>-6.4</v>
      </c>
      <c r="E26" s="63">
        <v>-18.7</v>
      </c>
      <c r="F26" s="584">
        <v>-5.2</v>
      </c>
      <c r="G26" s="237">
        <v>-0.5</v>
      </c>
      <c r="H26" s="63">
        <v>-1</v>
      </c>
      <c r="I26" s="63">
        <v>-0.4</v>
      </c>
      <c r="J26" s="63">
        <v>2.2000000000000002</v>
      </c>
    </row>
    <row r="27" spans="1:10" s="60" customFormat="1" ht="13.5" customHeight="1">
      <c r="A27" s="64" t="s">
        <v>79</v>
      </c>
      <c r="B27" s="63">
        <v>-1.1000000000000001</v>
      </c>
      <c r="C27" s="63">
        <v>-6.2</v>
      </c>
      <c r="D27" s="63">
        <v>-8.6999999999999993</v>
      </c>
      <c r="E27" s="63">
        <v>-18.8</v>
      </c>
      <c r="F27" s="584">
        <v>-6.7</v>
      </c>
      <c r="G27" s="237">
        <v>-0.2</v>
      </c>
      <c r="H27" s="63">
        <v>-0.9</v>
      </c>
      <c r="I27" s="63">
        <v>-0.6</v>
      </c>
      <c r="J27" s="63">
        <v>0.6</v>
      </c>
    </row>
    <row r="28" spans="1:10" s="60" customFormat="1" ht="13.5" customHeight="1">
      <c r="A28" s="64" t="s">
        <v>80</v>
      </c>
      <c r="B28" s="63">
        <v>0.8</v>
      </c>
      <c r="C28" s="63">
        <v>4</v>
      </c>
      <c r="D28" s="63">
        <v>-6.8</v>
      </c>
      <c r="E28" s="63">
        <v>-18.8</v>
      </c>
      <c r="F28" s="584">
        <v>-3.2</v>
      </c>
      <c r="G28" s="237">
        <v>-0.3</v>
      </c>
      <c r="H28" s="63">
        <v>-0.5</v>
      </c>
      <c r="I28" s="63">
        <v>-0.2</v>
      </c>
      <c r="J28" s="63">
        <v>1.8</v>
      </c>
    </row>
    <row r="29" spans="1:10" s="60" customFormat="1" ht="13.5" customHeight="1">
      <c r="A29" s="64" t="s">
        <v>81</v>
      </c>
      <c r="B29" s="63">
        <v>-1.3</v>
      </c>
      <c r="C29" s="63">
        <v>-8.3000000000000007</v>
      </c>
      <c r="D29" s="63">
        <v>-5.6</v>
      </c>
      <c r="E29" s="63">
        <v>-18.7</v>
      </c>
      <c r="F29" s="584">
        <v>-11.1</v>
      </c>
      <c r="G29" s="237">
        <v>-0.4</v>
      </c>
      <c r="H29" s="63">
        <v>-0.9</v>
      </c>
      <c r="I29" s="63">
        <v>-0.3</v>
      </c>
      <c r="J29" s="63">
        <v>0.3</v>
      </c>
    </row>
    <row r="30" spans="1:10" s="60" customFormat="1" ht="13.5" customHeight="1">
      <c r="A30" s="64" t="s">
        <v>144</v>
      </c>
      <c r="B30" s="63">
        <v>0.5</v>
      </c>
      <c r="C30" s="63">
        <v>3.2</v>
      </c>
      <c r="D30" s="63">
        <v>-6.1</v>
      </c>
      <c r="E30" s="63">
        <v>-18.7</v>
      </c>
      <c r="F30" s="584">
        <v>-2.7</v>
      </c>
      <c r="G30" s="237">
        <v>-0.1</v>
      </c>
      <c r="H30" s="63">
        <v>-0.5</v>
      </c>
      <c r="I30" s="63">
        <v>-0.2</v>
      </c>
      <c r="J30" s="63">
        <v>1.3</v>
      </c>
    </row>
    <row r="31" spans="1:10" s="60" customFormat="1" ht="13.5" customHeight="1">
      <c r="A31" s="65" t="s">
        <v>326</v>
      </c>
      <c r="B31" s="63">
        <v>-0.2</v>
      </c>
      <c r="C31" s="63">
        <v>-1.8</v>
      </c>
      <c r="D31" s="63">
        <v>-6.3</v>
      </c>
      <c r="E31" s="63">
        <v>-18.7</v>
      </c>
      <c r="F31" s="584">
        <v>-4.2</v>
      </c>
      <c r="G31" s="237">
        <v>-0.1</v>
      </c>
      <c r="H31" s="63">
        <v>-0.4</v>
      </c>
      <c r="I31" s="63">
        <v>-0.2</v>
      </c>
      <c r="J31" s="63">
        <v>0.5</v>
      </c>
    </row>
    <row r="32" spans="1:10" s="60" customFormat="1" ht="13.5" customHeight="1">
      <c r="A32" s="64"/>
      <c r="B32" s="61"/>
      <c r="C32" s="62"/>
      <c r="D32" s="62"/>
      <c r="E32" s="62"/>
      <c r="F32" s="585"/>
      <c r="G32" s="237"/>
      <c r="H32" s="63"/>
      <c r="I32" s="63"/>
      <c r="J32" s="63"/>
    </row>
    <row r="33" spans="1:10" s="530" customFormat="1" ht="13.5" customHeight="1">
      <c r="A33" s="531"/>
      <c r="B33" s="776" t="s">
        <v>61</v>
      </c>
      <c r="C33" s="777"/>
      <c r="D33" s="777"/>
      <c r="E33" s="777"/>
      <c r="F33" s="777"/>
      <c r="G33" s="777"/>
      <c r="H33" s="777"/>
      <c r="I33" s="777"/>
      <c r="J33" s="777"/>
    </row>
    <row r="34" spans="1:10" s="530" customFormat="1" ht="13.5" customHeight="1">
      <c r="A34" s="528" t="s">
        <v>75</v>
      </c>
      <c r="B34" s="529">
        <v>-6.2</v>
      </c>
      <c r="C34" s="529">
        <v>-2.5</v>
      </c>
      <c r="D34" s="529">
        <v>-4.9000000000000004</v>
      </c>
      <c r="E34" s="529">
        <v>-18.399999999999999</v>
      </c>
      <c r="F34" s="583">
        <v>-8.4</v>
      </c>
      <c r="G34" s="582">
        <v>-2.9</v>
      </c>
      <c r="H34" s="529">
        <v>-7.5</v>
      </c>
      <c r="I34" s="529">
        <v>-7.1</v>
      </c>
      <c r="J34" s="529">
        <v>11.3</v>
      </c>
    </row>
    <row r="35" spans="1:10" s="60" customFormat="1" ht="22.5">
      <c r="A35" s="324" t="s">
        <v>308</v>
      </c>
      <c r="B35" s="63">
        <v>1.4</v>
      </c>
      <c r="C35" s="63">
        <v>4.0999999999999996</v>
      </c>
      <c r="D35" s="63">
        <v>-9</v>
      </c>
      <c r="E35" s="63">
        <v>-18.899999999999999</v>
      </c>
      <c r="F35" s="584">
        <v>-4.2</v>
      </c>
      <c r="G35" s="237">
        <v>-0.1</v>
      </c>
      <c r="H35" s="63">
        <v>-0.6</v>
      </c>
      <c r="I35" s="63">
        <v>-0.6</v>
      </c>
      <c r="J35" s="63">
        <v>2.7</v>
      </c>
    </row>
    <row r="36" spans="1:10" s="60" customFormat="1" ht="13.5" customHeight="1">
      <c r="A36" s="64" t="s">
        <v>76</v>
      </c>
      <c r="B36" s="63">
        <v>-2.4</v>
      </c>
      <c r="C36" s="63">
        <v>-9.5</v>
      </c>
      <c r="D36" s="63">
        <v>-10.7</v>
      </c>
      <c r="E36" s="63">
        <v>-18.2</v>
      </c>
      <c r="F36" s="584">
        <v>-12</v>
      </c>
      <c r="G36" s="237">
        <v>-0.2</v>
      </c>
      <c r="H36" s="63">
        <v>-1.2</v>
      </c>
      <c r="I36" s="63">
        <v>-1.5</v>
      </c>
      <c r="J36" s="63">
        <v>0.5</v>
      </c>
    </row>
    <row r="37" spans="1:10" s="60" customFormat="1" ht="13.5" customHeight="1">
      <c r="A37" s="64" t="s">
        <v>77</v>
      </c>
      <c r="B37" s="63">
        <v>-1.1000000000000001</v>
      </c>
      <c r="C37" s="63">
        <v>-4.5999999999999996</v>
      </c>
      <c r="D37" s="63">
        <v>-7.4</v>
      </c>
      <c r="E37" s="63">
        <v>-18.2</v>
      </c>
      <c r="F37" s="584">
        <v>-10</v>
      </c>
      <c r="G37" s="237">
        <v>-0.3</v>
      </c>
      <c r="H37" s="63">
        <v>-1</v>
      </c>
      <c r="I37" s="63">
        <v>-0.9</v>
      </c>
      <c r="J37" s="63">
        <v>1</v>
      </c>
    </row>
    <row r="38" spans="1:10" s="60" customFormat="1" ht="13.5" customHeight="1">
      <c r="A38" s="64" t="s">
        <v>78</v>
      </c>
      <c r="B38" s="63">
        <v>0.9</v>
      </c>
      <c r="C38" s="63">
        <v>3.3</v>
      </c>
      <c r="D38" s="63">
        <v>-8</v>
      </c>
      <c r="E38" s="63">
        <v>-18.7</v>
      </c>
      <c r="F38" s="584">
        <v>-6.8</v>
      </c>
      <c r="G38" s="237">
        <v>-0.3</v>
      </c>
      <c r="H38" s="63">
        <v>-0.7</v>
      </c>
      <c r="I38" s="63">
        <v>-0.6</v>
      </c>
      <c r="J38" s="63">
        <v>2.4</v>
      </c>
    </row>
    <row r="39" spans="1:10" s="60" customFormat="1" ht="13.5" customHeight="1">
      <c r="A39" s="64" t="s">
        <v>79</v>
      </c>
      <c r="B39" s="63">
        <v>-1.7</v>
      </c>
      <c r="C39" s="63">
        <v>-7.9</v>
      </c>
      <c r="D39" s="63">
        <v>-8.9</v>
      </c>
      <c r="E39" s="63">
        <v>-18.600000000000001</v>
      </c>
      <c r="F39" s="584">
        <v>-10.4</v>
      </c>
      <c r="G39" s="237">
        <v>-0.2</v>
      </c>
      <c r="H39" s="63">
        <v>-0.9</v>
      </c>
      <c r="I39" s="63">
        <v>-1.1000000000000001</v>
      </c>
      <c r="J39" s="63">
        <v>0.5</v>
      </c>
    </row>
    <row r="40" spans="1:10" s="60" customFormat="1" ht="13.5" customHeight="1">
      <c r="A40" s="64" t="s">
        <v>80</v>
      </c>
      <c r="B40" s="63">
        <v>-0.1</v>
      </c>
      <c r="C40" s="63">
        <v>-0.5</v>
      </c>
      <c r="D40" s="63">
        <v>-6.6</v>
      </c>
      <c r="E40" s="63">
        <v>-19</v>
      </c>
      <c r="F40" s="584">
        <v>-9.1</v>
      </c>
      <c r="G40" s="237">
        <v>-0.2</v>
      </c>
      <c r="H40" s="63">
        <v>-0.3</v>
      </c>
      <c r="I40" s="63">
        <v>-0.4</v>
      </c>
      <c r="J40" s="63">
        <v>0.9</v>
      </c>
    </row>
    <row r="41" spans="1:10" s="60" customFormat="1" ht="13.5" customHeight="1">
      <c r="A41" s="64" t="s">
        <v>81</v>
      </c>
      <c r="B41" s="63">
        <v>-1</v>
      </c>
      <c r="C41" s="63">
        <v>-7.7</v>
      </c>
      <c r="D41" s="63">
        <v>-5.8</v>
      </c>
      <c r="E41" s="63">
        <v>-18</v>
      </c>
      <c r="F41" s="584">
        <v>-12.5</v>
      </c>
      <c r="G41" s="237">
        <v>-0.3</v>
      </c>
      <c r="H41" s="63">
        <v>-0.6</v>
      </c>
      <c r="I41" s="63">
        <v>-0.3</v>
      </c>
      <c r="J41" s="63">
        <v>0.3</v>
      </c>
    </row>
    <row r="42" spans="1:10" s="60" customFormat="1" ht="13.5" customHeight="1">
      <c r="A42" s="64" t="s">
        <v>144</v>
      </c>
      <c r="B42" s="63">
        <v>-0.6</v>
      </c>
      <c r="C42" s="63">
        <v>-4.2</v>
      </c>
      <c r="D42" s="63">
        <v>-5.3</v>
      </c>
      <c r="E42" s="63">
        <v>-17.8</v>
      </c>
      <c r="F42" s="584">
        <v>-9.1999999999999993</v>
      </c>
      <c r="G42" s="237">
        <v>-0.2</v>
      </c>
      <c r="H42" s="63">
        <v>-0.6</v>
      </c>
      <c r="I42" s="63">
        <v>-0.4</v>
      </c>
      <c r="J42" s="63">
        <v>0.6</v>
      </c>
    </row>
    <row r="43" spans="1:10" s="60" customFormat="1" ht="13.5" customHeight="1">
      <c r="A43" s="65" t="s">
        <v>326</v>
      </c>
      <c r="B43" s="63">
        <v>-0.5</v>
      </c>
      <c r="C43" s="63">
        <v>-4.8</v>
      </c>
      <c r="D43" s="63">
        <v>-5.8</v>
      </c>
      <c r="E43" s="63">
        <v>-18.2</v>
      </c>
      <c r="F43" s="584">
        <v>-7.9</v>
      </c>
      <c r="G43" s="237">
        <v>-0.1</v>
      </c>
      <c r="H43" s="63">
        <v>-0.4</v>
      </c>
      <c r="I43" s="63">
        <v>-0.3</v>
      </c>
      <c r="J43" s="63">
        <v>0.3</v>
      </c>
    </row>
    <row r="44" spans="1:10" s="60" customFormat="1" ht="13.5" customHeight="1">
      <c r="A44" s="64" t="s">
        <v>82</v>
      </c>
      <c r="B44" s="63">
        <v>-0.2</v>
      </c>
      <c r="C44" s="63">
        <v>-1.3</v>
      </c>
      <c r="D44" s="63">
        <v>-0.3</v>
      </c>
      <c r="E44" s="63">
        <v>-19.3</v>
      </c>
      <c r="F44" s="584" t="s">
        <v>0</v>
      </c>
      <c r="G44" s="237">
        <v>-0.1</v>
      </c>
      <c r="H44" s="63">
        <v>-0.2</v>
      </c>
      <c r="I44" s="63" t="s">
        <v>0</v>
      </c>
      <c r="J44" s="63" t="s">
        <v>0</v>
      </c>
    </row>
    <row r="57" spans="1:10">
      <c r="A57" s="66"/>
      <c r="B57" s="67"/>
      <c r="C57" s="68"/>
      <c r="D57" s="69"/>
      <c r="E57" s="69"/>
      <c r="F57" s="69"/>
      <c r="G57" s="68"/>
      <c r="H57" s="69"/>
      <c r="I57" s="69"/>
      <c r="J57" s="69"/>
    </row>
    <row r="58" spans="1:10">
      <c r="A58" s="66"/>
      <c r="B58" s="67"/>
      <c r="C58" s="68"/>
      <c r="D58" s="69"/>
      <c r="E58" s="69"/>
      <c r="F58" s="69"/>
      <c r="G58" s="68"/>
      <c r="H58" s="69"/>
      <c r="I58" s="69"/>
      <c r="J58" s="69"/>
    </row>
    <row r="59" spans="1:10">
      <c r="A59" s="66"/>
      <c r="B59" s="67"/>
      <c r="C59" s="68"/>
      <c r="D59" s="69"/>
      <c r="E59" s="69"/>
      <c r="F59" s="69"/>
      <c r="G59" s="68"/>
      <c r="H59" s="69"/>
      <c r="I59" s="69"/>
      <c r="J59" s="69"/>
    </row>
    <row r="60" spans="1:10">
      <c r="A60" s="66"/>
      <c r="B60" s="67"/>
      <c r="C60" s="68"/>
      <c r="D60" s="69"/>
      <c r="E60" s="69"/>
      <c r="F60" s="69"/>
      <c r="G60" s="68"/>
      <c r="H60" s="69"/>
      <c r="I60" s="69"/>
      <c r="J60" s="69"/>
    </row>
    <row r="61" spans="1:10">
      <c r="A61" s="66"/>
      <c r="B61" s="67"/>
      <c r="C61" s="68"/>
      <c r="D61" s="69"/>
      <c r="E61" s="69"/>
      <c r="F61" s="69"/>
      <c r="G61" s="68"/>
      <c r="H61" s="69"/>
      <c r="I61" s="69"/>
      <c r="J61" s="69"/>
    </row>
    <row r="62" spans="1:10">
      <c r="A62" s="66"/>
      <c r="B62" s="67"/>
      <c r="C62" s="68"/>
      <c r="D62" s="69"/>
      <c r="E62" s="69"/>
      <c r="F62" s="69"/>
      <c r="G62" s="68"/>
      <c r="H62" s="69"/>
      <c r="I62" s="69"/>
      <c r="J62" s="69"/>
    </row>
    <row r="63" spans="1:10">
      <c r="A63" s="66"/>
      <c r="B63" s="67"/>
      <c r="C63" s="68"/>
      <c r="D63" s="69"/>
      <c r="E63" s="69"/>
      <c r="F63" s="69"/>
      <c r="G63" s="68"/>
      <c r="H63" s="69"/>
      <c r="I63" s="69"/>
      <c r="J63" s="69"/>
    </row>
    <row r="64" spans="1:10">
      <c r="A64" s="66"/>
      <c r="B64" s="67"/>
      <c r="C64" s="68"/>
      <c r="D64" s="69"/>
      <c r="E64" s="69"/>
      <c r="F64" s="69"/>
      <c r="G64" s="68"/>
      <c r="H64" s="69"/>
      <c r="I64" s="69"/>
      <c r="J64" s="69"/>
    </row>
    <row r="65" spans="1:10">
      <c r="A65" s="66"/>
      <c r="B65" s="67"/>
      <c r="C65" s="68"/>
      <c r="D65" s="69"/>
      <c r="E65" s="69"/>
      <c r="F65" s="69"/>
      <c r="G65" s="68"/>
      <c r="H65" s="69"/>
      <c r="I65" s="69"/>
      <c r="J65" s="69"/>
    </row>
    <row r="66" spans="1:10">
      <c r="A66" s="66"/>
      <c r="B66" s="67"/>
      <c r="C66" s="68"/>
      <c r="D66" s="69"/>
      <c r="E66" s="69"/>
      <c r="F66" s="69"/>
      <c r="G66" s="68"/>
      <c r="H66" s="69"/>
      <c r="I66" s="69"/>
      <c r="J66" s="69"/>
    </row>
    <row r="67" spans="1:10">
      <c r="A67" s="66"/>
      <c r="B67" s="67"/>
      <c r="C67" s="68"/>
      <c r="D67" s="69"/>
      <c r="E67" s="69"/>
      <c r="F67" s="69"/>
      <c r="G67" s="68"/>
      <c r="H67" s="69"/>
      <c r="I67" s="69"/>
      <c r="J67" s="69"/>
    </row>
    <row r="68" spans="1:10">
      <c r="A68" s="66"/>
      <c r="B68" s="67"/>
      <c r="C68" s="68"/>
      <c r="D68" s="69"/>
      <c r="E68" s="69"/>
      <c r="F68" s="69"/>
      <c r="G68" s="68"/>
      <c r="H68" s="69"/>
      <c r="I68" s="69"/>
      <c r="J68" s="69"/>
    </row>
    <row r="69" spans="1:10">
      <c r="A69" s="66"/>
      <c r="B69" s="67"/>
      <c r="C69" s="68"/>
      <c r="D69" s="69"/>
      <c r="E69" s="69"/>
      <c r="F69" s="69"/>
      <c r="G69" s="68"/>
      <c r="H69" s="69"/>
      <c r="I69" s="69"/>
      <c r="J69" s="69"/>
    </row>
    <row r="70" spans="1:10">
      <c r="A70" s="66"/>
      <c r="B70" s="67"/>
      <c r="C70" s="68"/>
      <c r="D70" s="69"/>
      <c r="E70" s="69"/>
      <c r="F70" s="69"/>
      <c r="G70" s="68"/>
      <c r="H70" s="69"/>
      <c r="I70" s="69"/>
      <c r="J70" s="69"/>
    </row>
    <row r="71" spans="1:10">
      <c r="A71" s="66"/>
      <c r="B71" s="67"/>
      <c r="C71" s="68"/>
      <c r="D71" s="69"/>
      <c r="E71" s="69"/>
      <c r="F71" s="69"/>
      <c r="G71" s="68"/>
      <c r="H71" s="69"/>
      <c r="I71" s="69"/>
      <c r="J71" s="69"/>
    </row>
    <row r="72" spans="1:10">
      <c r="A72" s="66"/>
      <c r="B72" s="67"/>
      <c r="C72" s="68"/>
      <c r="D72" s="69"/>
      <c r="E72" s="69"/>
      <c r="F72" s="69"/>
      <c r="G72" s="68"/>
      <c r="H72" s="69"/>
      <c r="I72" s="69"/>
      <c r="J72" s="69"/>
    </row>
    <row r="73" spans="1:10">
      <c r="A73" s="66"/>
      <c r="B73" s="67"/>
      <c r="C73" s="68"/>
      <c r="D73" s="69"/>
      <c r="E73" s="69"/>
      <c r="F73" s="69"/>
      <c r="G73" s="68"/>
      <c r="H73" s="69"/>
      <c r="I73" s="69"/>
      <c r="J73" s="69"/>
    </row>
    <row r="74" spans="1:10">
      <c r="A74" s="66"/>
      <c r="B74" s="67"/>
      <c r="C74" s="68"/>
      <c r="D74" s="69"/>
      <c r="E74" s="69"/>
      <c r="F74" s="69"/>
      <c r="G74" s="68"/>
      <c r="H74" s="69"/>
      <c r="I74" s="69"/>
      <c r="J74" s="69"/>
    </row>
    <row r="75" spans="1:10">
      <c r="A75" s="66"/>
      <c r="B75" s="67"/>
      <c r="C75" s="68"/>
      <c r="D75" s="69"/>
      <c r="E75" s="69"/>
      <c r="F75" s="69"/>
      <c r="G75" s="68"/>
      <c r="H75" s="69"/>
      <c r="I75" s="69"/>
      <c r="J75" s="69"/>
    </row>
    <row r="76" spans="1:10">
      <c r="A76" s="66"/>
      <c r="B76" s="67"/>
      <c r="C76" s="68"/>
      <c r="D76" s="69"/>
      <c r="E76" s="69"/>
      <c r="F76" s="69"/>
      <c r="G76" s="68"/>
      <c r="H76" s="69"/>
      <c r="I76" s="69"/>
      <c r="J76" s="69"/>
    </row>
    <row r="77" spans="1:10">
      <c r="A77" s="66"/>
      <c r="B77" s="67"/>
      <c r="C77" s="68"/>
      <c r="D77" s="69"/>
      <c r="E77" s="69"/>
      <c r="F77" s="69"/>
      <c r="G77" s="68"/>
      <c r="H77" s="69"/>
      <c r="I77" s="69"/>
      <c r="J77" s="69"/>
    </row>
    <row r="78" spans="1:10">
      <c r="A78" s="66"/>
      <c r="B78" s="67"/>
      <c r="C78" s="68"/>
      <c r="D78" s="69"/>
      <c r="E78" s="69"/>
      <c r="F78" s="69"/>
      <c r="G78" s="68"/>
      <c r="H78" s="69"/>
      <c r="I78" s="69"/>
      <c r="J78" s="69"/>
    </row>
    <row r="79" spans="1:10">
      <c r="A79" s="66"/>
      <c r="B79" s="67"/>
      <c r="C79" s="68"/>
      <c r="D79" s="69"/>
      <c r="E79" s="69"/>
      <c r="F79" s="69"/>
      <c r="G79" s="68"/>
      <c r="H79" s="69"/>
      <c r="I79" s="69"/>
      <c r="J79" s="69"/>
    </row>
    <row r="80" spans="1:10">
      <c r="A80" s="66"/>
      <c r="B80" s="67"/>
      <c r="C80" s="68"/>
      <c r="D80" s="69"/>
      <c r="E80" s="69"/>
      <c r="F80" s="69"/>
      <c r="G80" s="68"/>
      <c r="H80" s="69"/>
      <c r="I80" s="69"/>
      <c r="J80" s="69"/>
    </row>
    <row r="81" spans="1:10">
      <c r="A81" s="66"/>
      <c r="B81" s="67"/>
      <c r="C81" s="68"/>
      <c r="D81" s="69"/>
      <c r="E81" s="69"/>
      <c r="F81" s="69"/>
      <c r="G81" s="68"/>
      <c r="H81" s="69"/>
      <c r="I81" s="69"/>
      <c r="J81" s="69"/>
    </row>
    <row r="82" spans="1:10">
      <c r="A82" s="66"/>
      <c r="B82" s="67"/>
      <c r="C82" s="68"/>
      <c r="D82" s="69"/>
      <c r="E82" s="69"/>
      <c r="F82" s="69"/>
      <c r="G82" s="68"/>
      <c r="H82" s="69"/>
      <c r="I82" s="69"/>
      <c r="J82" s="69"/>
    </row>
    <row r="83" spans="1:10">
      <c r="A83" s="66"/>
      <c r="B83" s="67"/>
      <c r="C83" s="68"/>
      <c r="D83" s="69"/>
      <c r="E83" s="69"/>
      <c r="F83" s="69"/>
      <c r="G83" s="68"/>
      <c r="H83" s="69"/>
      <c r="I83" s="69"/>
      <c r="J83" s="69"/>
    </row>
    <row r="84" spans="1:10">
      <c r="A84" s="66"/>
      <c r="B84" s="67"/>
      <c r="C84" s="68"/>
      <c r="D84" s="69"/>
      <c r="E84" s="69"/>
      <c r="F84" s="69"/>
      <c r="G84" s="68"/>
      <c r="H84" s="69"/>
      <c r="I84" s="69"/>
      <c r="J84" s="69"/>
    </row>
    <row r="85" spans="1:10">
      <c r="A85" s="66"/>
      <c r="B85" s="67"/>
      <c r="C85" s="68"/>
      <c r="D85" s="69"/>
      <c r="E85" s="69"/>
      <c r="F85" s="69"/>
      <c r="G85" s="68"/>
      <c r="H85" s="69"/>
      <c r="I85" s="69"/>
      <c r="J85" s="69"/>
    </row>
    <row r="86" spans="1:10">
      <c r="A86" s="66"/>
      <c r="B86" s="67"/>
      <c r="C86" s="68"/>
      <c r="D86" s="69"/>
      <c r="E86" s="69"/>
      <c r="F86" s="69"/>
      <c r="G86" s="68"/>
      <c r="H86" s="69"/>
      <c r="I86" s="69"/>
      <c r="J86" s="69"/>
    </row>
    <row r="87" spans="1:10">
      <c r="A87" s="66"/>
      <c r="B87" s="67"/>
      <c r="C87" s="68"/>
      <c r="D87" s="69"/>
      <c r="E87" s="69"/>
      <c r="F87" s="69"/>
      <c r="G87" s="68"/>
      <c r="H87" s="69"/>
      <c r="I87" s="69"/>
      <c r="J87" s="69"/>
    </row>
    <row r="88" spans="1:10">
      <c r="A88" s="66"/>
      <c r="B88" s="67"/>
      <c r="C88" s="68"/>
      <c r="D88" s="69"/>
      <c r="E88" s="69"/>
      <c r="F88" s="69"/>
      <c r="G88" s="68"/>
      <c r="H88" s="69"/>
      <c r="I88" s="69"/>
      <c r="J88" s="69"/>
    </row>
    <row r="89" spans="1:10">
      <c r="A89" s="66"/>
      <c r="B89" s="67"/>
      <c r="C89" s="68"/>
      <c r="D89" s="69"/>
      <c r="E89" s="69"/>
      <c r="F89" s="69"/>
      <c r="G89" s="68"/>
      <c r="H89" s="69"/>
      <c r="I89" s="69"/>
      <c r="J89" s="69"/>
    </row>
    <row r="90" spans="1:10">
      <c r="A90" s="66"/>
      <c r="B90" s="67"/>
      <c r="C90" s="68"/>
      <c r="D90" s="69"/>
      <c r="E90" s="69"/>
      <c r="F90" s="69"/>
      <c r="G90" s="68"/>
      <c r="H90" s="69"/>
      <c r="I90" s="69"/>
      <c r="J90" s="69"/>
    </row>
    <row r="91" spans="1:10">
      <c r="A91" s="66"/>
      <c r="B91" s="67"/>
      <c r="C91" s="68"/>
      <c r="D91" s="69"/>
      <c r="E91" s="69"/>
      <c r="F91" s="69"/>
      <c r="G91" s="68"/>
      <c r="H91" s="69"/>
      <c r="I91" s="69"/>
      <c r="J91" s="69"/>
    </row>
    <row r="92" spans="1:10">
      <c r="A92" s="66"/>
      <c r="B92" s="67"/>
      <c r="C92" s="68"/>
      <c r="D92" s="69"/>
      <c r="E92" s="69"/>
      <c r="F92" s="69"/>
      <c r="G92" s="68"/>
      <c r="H92" s="69"/>
      <c r="I92" s="69"/>
      <c r="J92" s="69"/>
    </row>
    <row r="93" spans="1:10">
      <c r="A93" s="66"/>
      <c r="B93" s="67"/>
      <c r="C93" s="68"/>
      <c r="D93" s="69"/>
      <c r="E93" s="69"/>
      <c r="F93" s="69"/>
      <c r="G93" s="68"/>
      <c r="H93" s="69"/>
      <c r="I93" s="69"/>
      <c r="J93" s="69"/>
    </row>
    <row r="94" spans="1:10">
      <c r="A94" s="66"/>
      <c r="B94" s="67"/>
      <c r="C94" s="68"/>
      <c r="D94" s="69"/>
      <c r="E94" s="69"/>
      <c r="F94" s="69"/>
      <c r="G94" s="68"/>
      <c r="H94" s="69"/>
      <c r="I94" s="69"/>
      <c r="J94" s="69"/>
    </row>
    <row r="95" spans="1:10">
      <c r="A95" s="66"/>
      <c r="B95" s="67"/>
      <c r="C95" s="68"/>
      <c r="D95" s="69"/>
      <c r="E95" s="69"/>
      <c r="F95" s="69"/>
      <c r="G95" s="68"/>
      <c r="H95" s="69"/>
      <c r="I95" s="69"/>
      <c r="J95" s="69"/>
    </row>
    <row r="96" spans="1:10">
      <c r="A96" s="66"/>
      <c r="B96" s="67"/>
      <c r="C96" s="68"/>
      <c r="D96" s="69"/>
      <c r="E96" s="69"/>
      <c r="F96" s="69"/>
      <c r="G96" s="68"/>
      <c r="H96" s="69"/>
      <c r="I96" s="69"/>
      <c r="J96" s="69"/>
    </row>
    <row r="97" spans="1:10">
      <c r="A97" s="66"/>
      <c r="B97" s="67"/>
      <c r="C97" s="68"/>
      <c r="D97" s="69"/>
      <c r="E97" s="69"/>
      <c r="F97" s="69"/>
      <c r="G97" s="68"/>
      <c r="H97" s="69"/>
      <c r="I97" s="69"/>
      <c r="J97" s="69"/>
    </row>
    <row r="98" spans="1:10">
      <c r="A98" s="66"/>
      <c r="B98" s="67"/>
      <c r="C98" s="68"/>
      <c r="D98" s="69"/>
      <c r="E98" s="69"/>
      <c r="F98" s="69"/>
      <c r="G98" s="68"/>
      <c r="H98" s="69"/>
      <c r="I98" s="69"/>
      <c r="J98" s="69"/>
    </row>
    <row r="99" spans="1:10">
      <c r="A99" s="66"/>
      <c r="B99" s="67"/>
      <c r="C99" s="68"/>
      <c r="D99" s="69"/>
      <c r="E99" s="69"/>
      <c r="F99" s="69"/>
      <c r="G99" s="68"/>
      <c r="H99" s="69"/>
      <c r="I99" s="69"/>
      <c r="J99" s="69"/>
    </row>
    <row r="100" spans="1:10">
      <c r="A100" s="66"/>
      <c r="B100" s="67"/>
      <c r="C100" s="68"/>
      <c r="D100" s="69"/>
      <c r="E100" s="69"/>
      <c r="F100" s="69"/>
      <c r="G100" s="68"/>
      <c r="H100" s="69"/>
      <c r="I100" s="69"/>
      <c r="J100" s="69"/>
    </row>
    <row r="122" spans="1:10">
      <c r="A122" s="70"/>
      <c r="B122" s="70"/>
      <c r="C122" s="70"/>
      <c r="D122" s="70"/>
      <c r="E122" s="70"/>
      <c r="F122" s="70"/>
      <c r="G122" s="70"/>
      <c r="H122" s="70"/>
      <c r="I122" s="70"/>
      <c r="J122" s="70"/>
    </row>
    <row r="123" spans="1:10">
      <c r="A123" s="71"/>
    </row>
    <row r="124" spans="1:10">
      <c r="A124" s="72"/>
      <c r="B124" s="73"/>
      <c r="C124" s="73"/>
      <c r="D124" s="73"/>
      <c r="E124" s="73"/>
      <c r="G124" s="73"/>
      <c r="H124" s="73"/>
      <c r="I124" s="73"/>
    </row>
  </sheetData>
  <mergeCells count="12">
    <mergeCell ref="A1:J1"/>
    <mergeCell ref="A2:J2"/>
    <mergeCell ref="A4:A7"/>
    <mergeCell ref="B4:F4"/>
    <mergeCell ref="G4:J5"/>
    <mergeCell ref="B21:J21"/>
    <mergeCell ref="B33:J33"/>
    <mergeCell ref="B5:B6"/>
    <mergeCell ref="C5:F5"/>
    <mergeCell ref="B7:F7"/>
    <mergeCell ref="G7:J7"/>
    <mergeCell ref="B8:J8"/>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V82"/>
  <sheetViews>
    <sheetView zoomScale="98" zoomScaleNormal="98" workbookViewId="0">
      <selection activeCell="M37" sqref="M37"/>
    </sheetView>
  </sheetViews>
  <sheetFormatPr baseColWidth="10" defaultColWidth="11.42578125" defaultRowHeight="15"/>
  <cols>
    <col min="1" max="6" width="11.42578125" style="370"/>
    <col min="7" max="7" width="11.42578125" style="370" customWidth="1"/>
    <col min="8" max="8" width="10.140625" style="370" customWidth="1"/>
    <col min="9" max="9" width="11.42578125" style="483" customWidth="1"/>
    <col min="10" max="10" width="17.85546875" style="483" customWidth="1"/>
    <col min="11" max="15" width="11.42578125" style="483" customWidth="1"/>
    <col min="16" max="16" width="9.140625" style="483" customWidth="1"/>
    <col min="17" max="17" width="10" style="122" customWidth="1"/>
    <col min="18" max="18" width="8.7109375" style="122" bestFit="1" customWidth="1"/>
    <col min="19" max="19" width="39.85546875" style="483" customWidth="1"/>
    <col min="20" max="16384" width="11.42578125" style="2"/>
  </cols>
  <sheetData>
    <row r="1" spans="1:22">
      <c r="I1" s="606" t="s">
        <v>405</v>
      </c>
      <c r="K1" s="484"/>
      <c r="L1" s="484"/>
      <c r="M1" s="484"/>
      <c r="N1" s="484"/>
      <c r="O1" s="487"/>
      <c r="P1" s="487"/>
    </row>
    <row r="2" spans="1:22" ht="12.75">
      <c r="A2" s="483"/>
      <c r="B2" s="348" t="s">
        <v>84</v>
      </c>
      <c r="C2" s="456">
        <v>2042</v>
      </c>
      <c r="D2" s="456">
        <v>2040</v>
      </c>
      <c r="E2" s="456">
        <v>2035</v>
      </c>
      <c r="F2" s="456">
        <v>2030</v>
      </c>
      <c r="G2" s="456">
        <v>2025</v>
      </c>
      <c r="H2" s="456" t="s">
        <v>226</v>
      </c>
      <c r="Q2" s="654"/>
      <c r="R2" s="654"/>
    </row>
    <row r="3" spans="1:22" ht="12.75">
      <c r="A3" s="483"/>
      <c r="B3" s="474" t="s">
        <v>177</v>
      </c>
      <c r="C3" s="485">
        <v>80.716828058385403</v>
      </c>
      <c r="D3" s="485">
        <v>80.861059026997495</v>
      </c>
      <c r="E3" s="485">
        <v>80.337910126613039</v>
      </c>
      <c r="F3" s="485">
        <v>79.695783178948815</v>
      </c>
      <c r="G3" s="485">
        <v>78.837456191329494</v>
      </c>
      <c r="H3" s="485">
        <v>77.495000000000005</v>
      </c>
      <c r="Q3" s="654"/>
      <c r="R3" s="654"/>
    </row>
    <row r="4" spans="1:22" ht="12.75">
      <c r="A4" s="483"/>
      <c r="B4" s="474" t="s">
        <v>162</v>
      </c>
      <c r="C4" s="485">
        <v>56.089296937538585</v>
      </c>
      <c r="D4" s="485">
        <v>56.972236662669005</v>
      </c>
      <c r="E4" s="485">
        <v>58.638261178084633</v>
      </c>
      <c r="F4" s="485">
        <v>59.423922989122225</v>
      </c>
      <c r="G4" s="485">
        <v>59.719984848614729</v>
      </c>
      <c r="H4" s="485">
        <v>59.561</v>
      </c>
      <c r="Q4" s="654"/>
      <c r="R4" s="654"/>
    </row>
    <row r="5" spans="1:22" ht="12.75">
      <c r="A5" s="483"/>
      <c r="B5" s="474" t="s">
        <v>163</v>
      </c>
      <c r="C5" s="485">
        <v>49.883100982569339</v>
      </c>
      <c r="D5" s="485">
        <v>50.235562865208678</v>
      </c>
      <c r="E5" s="485">
        <v>50.965670305881041</v>
      </c>
      <c r="F5" s="485">
        <v>51.649318709150869</v>
      </c>
      <c r="G5" s="485">
        <v>52.232786397113749</v>
      </c>
      <c r="H5" s="485">
        <v>52.107999999999997</v>
      </c>
      <c r="Q5" s="654"/>
      <c r="R5" s="654"/>
    </row>
    <row r="6" spans="1:22" ht="12.75">
      <c r="A6" s="483"/>
      <c r="B6" s="474" t="s">
        <v>164</v>
      </c>
      <c r="C6" s="485">
        <v>53.026888591525626</v>
      </c>
      <c r="D6" s="485">
        <v>52.832288400590301</v>
      </c>
      <c r="E6" s="485">
        <v>52.465283416569747</v>
      </c>
      <c r="F6" s="485">
        <v>52.622449690506819</v>
      </c>
      <c r="G6" s="485">
        <v>52.522477505278935</v>
      </c>
      <c r="H6" s="485">
        <v>51.753</v>
      </c>
      <c r="Q6" s="654"/>
      <c r="R6" s="654"/>
    </row>
    <row r="7" spans="1:22" ht="12.75">
      <c r="A7" s="483"/>
      <c r="B7" s="474" t="s">
        <v>165</v>
      </c>
      <c r="C7" s="485">
        <v>36.007216863702858</v>
      </c>
      <c r="D7" s="485">
        <v>36.528228322405425</v>
      </c>
      <c r="E7" s="485">
        <v>37.441256511696935</v>
      </c>
      <c r="F7" s="485">
        <v>38.126490284904051</v>
      </c>
      <c r="G7" s="485">
        <v>38.703524864203352</v>
      </c>
      <c r="H7" s="485">
        <v>38.773000000000003</v>
      </c>
      <c r="Q7" s="654"/>
      <c r="R7" s="654"/>
    </row>
    <row r="8" spans="1:22" ht="12.75">
      <c r="A8" s="483"/>
      <c r="B8" s="474" t="s">
        <v>166</v>
      </c>
      <c r="C8" s="485">
        <v>34.418298755885708</v>
      </c>
      <c r="D8" s="485">
        <v>34.347922776100731</v>
      </c>
      <c r="E8" s="485">
        <v>34.051180549100408</v>
      </c>
      <c r="F8" s="485">
        <v>33.94106853829058</v>
      </c>
      <c r="G8" s="485">
        <v>33.900591401075658</v>
      </c>
      <c r="H8" s="485">
        <v>33.707999999999998</v>
      </c>
      <c r="Q8" s="654"/>
      <c r="R8" s="654"/>
    </row>
    <row r="9" spans="1:22" ht="12.75">
      <c r="A9" s="483"/>
      <c r="B9" s="474" t="s">
        <v>167</v>
      </c>
      <c r="C9" s="485">
        <v>26.382552260259871</v>
      </c>
      <c r="D9" s="485">
        <v>26.59001138472901</v>
      </c>
      <c r="E9" s="485">
        <v>27.156691049694501</v>
      </c>
      <c r="F9" s="485">
        <v>27.876503795032381</v>
      </c>
      <c r="G9" s="485">
        <v>28.594472430463057</v>
      </c>
      <c r="H9" s="485">
        <v>28.684000000000001</v>
      </c>
      <c r="Q9" s="654"/>
      <c r="R9" s="654"/>
    </row>
    <row r="10" spans="1:22" ht="12.75">
      <c r="A10" s="483"/>
      <c r="B10" s="474" t="s">
        <v>168</v>
      </c>
      <c r="C10" s="485">
        <v>28.740709325934425</v>
      </c>
      <c r="D10" s="485">
        <v>28.880151624985135</v>
      </c>
      <c r="E10" s="485">
        <v>29.087157274143234</v>
      </c>
      <c r="F10" s="485">
        <v>29.185378673303891</v>
      </c>
      <c r="G10" s="485">
        <v>29.130361987671673</v>
      </c>
      <c r="H10" s="485">
        <v>28.853999999999999</v>
      </c>
      <c r="Q10" s="654"/>
      <c r="R10" s="654"/>
    </row>
    <row r="11" spans="1:22" ht="12.75">
      <c r="A11" s="483"/>
      <c r="B11" s="474" t="s">
        <v>327</v>
      </c>
      <c r="C11" s="485">
        <v>19.251576001401663</v>
      </c>
      <c r="D11" s="485">
        <v>19.402415957924543</v>
      </c>
      <c r="E11" s="485">
        <v>19.632912417413042</v>
      </c>
      <c r="F11" s="485">
        <v>19.782723460419653</v>
      </c>
      <c r="G11" s="485">
        <v>19.945762319162021</v>
      </c>
      <c r="H11" s="485">
        <v>19.908999999999999</v>
      </c>
      <c r="Q11" s="654"/>
      <c r="R11" s="654"/>
    </row>
    <row r="12" spans="1:22" ht="12.75">
      <c r="A12" s="483"/>
      <c r="B12" s="474" t="s">
        <v>169</v>
      </c>
      <c r="C12" s="485">
        <v>18.402663629692022</v>
      </c>
      <c r="D12" s="485">
        <v>18.384543453312531</v>
      </c>
      <c r="E12" s="485">
        <v>18.078079782375266</v>
      </c>
      <c r="F12" s="485">
        <v>17.732144832038095</v>
      </c>
      <c r="G12" s="485">
        <v>18.043315286680453</v>
      </c>
      <c r="H12" s="485">
        <v>18.643000000000001</v>
      </c>
      <c r="Q12" s="654"/>
      <c r="R12" s="654"/>
    </row>
    <row r="13" spans="1:22" ht="12.75">
      <c r="A13" s="483"/>
      <c r="B13" s="483"/>
      <c r="C13" s="483"/>
      <c r="D13" s="425"/>
      <c r="E13" s="483"/>
      <c r="F13" s="483"/>
      <c r="G13" s="483"/>
      <c r="H13" s="483"/>
      <c r="Q13" s="654"/>
      <c r="R13" s="654"/>
      <c r="T13" s="26"/>
      <c r="U13" s="26"/>
      <c r="V13" s="26"/>
    </row>
    <row r="14" spans="1:22" ht="12.75">
      <c r="A14" s="483"/>
      <c r="B14" s="483"/>
      <c r="C14" s="483"/>
      <c r="D14" s="425"/>
      <c r="E14" s="483"/>
      <c r="F14" s="483"/>
      <c r="G14" s="483"/>
      <c r="H14" s="483"/>
      <c r="Q14" s="654"/>
      <c r="R14" s="654"/>
      <c r="T14" s="26"/>
      <c r="U14" s="26"/>
      <c r="V14" s="26"/>
    </row>
    <row r="15" spans="1:22" ht="12.75">
      <c r="A15" s="483"/>
      <c r="B15" s="483"/>
      <c r="C15" s="483"/>
      <c r="D15" s="425"/>
      <c r="E15" s="483"/>
      <c r="F15" s="483"/>
      <c r="G15" s="483"/>
      <c r="H15" s="483"/>
      <c r="Q15" s="654"/>
      <c r="R15" s="654"/>
      <c r="T15" s="26"/>
      <c r="U15" s="26"/>
      <c r="V15" s="26"/>
    </row>
    <row r="16" spans="1:22" ht="12.75">
      <c r="A16" s="483"/>
      <c r="B16" s="483"/>
      <c r="C16" s="483"/>
      <c r="D16" s="425"/>
      <c r="E16" s="483"/>
      <c r="F16" s="483"/>
      <c r="G16" s="483"/>
      <c r="H16" s="483"/>
      <c r="Q16" s="654"/>
      <c r="R16" s="654"/>
      <c r="T16" s="26"/>
      <c r="U16" s="26"/>
      <c r="V16" s="26"/>
    </row>
    <row r="17" spans="1:22" ht="12.75">
      <c r="A17" s="483"/>
      <c r="B17" s="483"/>
      <c r="C17" s="483"/>
      <c r="D17" s="425"/>
      <c r="E17" s="483"/>
      <c r="F17" s="483"/>
      <c r="G17" s="483"/>
      <c r="H17" s="483"/>
      <c r="Q17" s="654"/>
      <c r="R17" s="654"/>
      <c r="T17" s="26"/>
      <c r="U17" s="26"/>
      <c r="V17" s="26"/>
    </row>
    <row r="18" spans="1:22" ht="12.75">
      <c r="A18" s="483"/>
      <c r="B18" s="483"/>
      <c r="C18" s="483"/>
      <c r="D18" s="425"/>
      <c r="E18" s="483"/>
      <c r="F18" s="483"/>
      <c r="G18" s="483"/>
      <c r="H18" s="483"/>
      <c r="Q18" s="654"/>
      <c r="R18" s="654"/>
      <c r="T18" s="26"/>
      <c r="U18" s="26"/>
      <c r="V18" s="26"/>
    </row>
    <row r="19" spans="1:22" ht="12.75">
      <c r="A19" s="483"/>
      <c r="B19" s="483"/>
      <c r="C19" s="483"/>
      <c r="D19" s="425"/>
      <c r="E19" s="483"/>
      <c r="F19" s="483"/>
      <c r="G19" s="483"/>
      <c r="H19" s="483"/>
      <c r="Q19" s="654"/>
      <c r="R19" s="654"/>
      <c r="T19" s="26"/>
      <c r="U19" s="26"/>
      <c r="V19" s="26"/>
    </row>
    <row r="20" spans="1:22" ht="12.75">
      <c r="A20" s="483"/>
      <c r="B20" s="483"/>
      <c r="C20" s="483"/>
      <c r="D20" s="425"/>
      <c r="E20" s="483"/>
      <c r="F20" s="483"/>
      <c r="G20" s="483"/>
      <c r="H20" s="483"/>
      <c r="Q20" s="654"/>
      <c r="R20" s="654"/>
      <c r="T20" s="26"/>
      <c r="U20" s="26"/>
      <c r="V20" s="26"/>
    </row>
    <row r="21" spans="1:22" ht="12.75">
      <c r="A21" s="483"/>
      <c r="B21" s="483"/>
      <c r="C21" s="483"/>
      <c r="D21" s="425"/>
      <c r="E21" s="483"/>
      <c r="F21" s="483"/>
      <c r="G21" s="483"/>
      <c r="H21" s="483"/>
      <c r="Q21" s="654"/>
      <c r="R21" s="654"/>
      <c r="T21" s="26"/>
      <c r="U21" s="26"/>
      <c r="V21" s="26"/>
    </row>
    <row r="22" spans="1:22" ht="12.75">
      <c r="A22" s="483"/>
      <c r="B22" s="483"/>
      <c r="C22" s="483"/>
      <c r="D22" s="486"/>
      <c r="E22" s="483"/>
      <c r="F22" s="483"/>
      <c r="G22" s="483"/>
      <c r="H22" s="483"/>
      <c r="Q22" s="654"/>
      <c r="R22" s="654"/>
      <c r="T22" s="26"/>
      <c r="U22" s="26"/>
      <c r="V22" s="26"/>
    </row>
    <row r="23" spans="1:22" ht="12.75">
      <c r="A23" s="483"/>
      <c r="B23" s="483"/>
      <c r="C23" s="483"/>
      <c r="D23" s="483"/>
      <c r="E23" s="483"/>
      <c r="F23" s="483"/>
      <c r="G23" s="483"/>
      <c r="H23" s="483"/>
      <c r="Q23" s="654"/>
      <c r="R23" s="654"/>
    </row>
    <row r="24" spans="1:22" ht="12.75">
      <c r="A24" s="483"/>
      <c r="B24" s="483"/>
      <c r="C24" s="483"/>
      <c r="D24" s="483"/>
      <c r="E24" s="483"/>
      <c r="F24" s="483"/>
      <c r="G24" s="483"/>
      <c r="H24" s="483"/>
      <c r="Q24" s="654"/>
      <c r="R24" s="654"/>
    </row>
    <row r="25" spans="1:22" ht="12.75">
      <c r="A25" s="483"/>
      <c r="B25" s="483"/>
      <c r="C25" s="798" t="s">
        <v>11</v>
      </c>
      <c r="D25" s="798"/>
      <c r="E25" s="798" t="s">
        <v>232</v>
      </c>
      <c r="F25" s="798"/>
      <c r="G25" s="799"/>
      <c r="H25" s="799"/>
      <c r="Q25" s="800"/>
      <c r="R25" s="800"/>
    </row>
    <row r="26" spans="1:22" ht="12.75">
      <c r="A26" s="483"/>
      <c r="B26" s="348" t="s">
        <v>84</v>
      </c>
      <c r="C26" s="456" t="s">
        <v>156</v>
      </c>
      <c r="D26" s="456" t="s">
        <v>157</v>
      </c>
      <c r="E26" s="475" t="s">
        <v>156</v>
      </c>
      <c r="F26" s="483" t="s">
        <v>157</v>
      </c>
      <c r="G26" s="536"/>
      <c r="H26" s="428"/>
      <c r="Q26" s="655"/>
      <c r="R26" s="433"/>
    </row>
    <row r="27" spans="1:22" ht="12.75" customHeight="1">
      <c r="A27" s="483">
        <v>10</v>
      </c>
      <c r="B27" s="476" t="s">
        <v>332</v>
      </c>
      <c r="C27" s="479"/>
      <c r="D27" s="480">
        <v>-1.2891507284663286</v>
      </c>
      <c r="E27" s="488"/>
      <c r="F27" s="478">
        <v>-0.24033637030797764</v>
      </c>
      <c r="G27" s="479"/>
      <c r="H27" s="480"/>
      <c r="Q27" s="656"/>
      <c r="R27" s="657"/>
    </row>
    <row r="28" spans="1:22" ht="12.75" customHeight="1">
      <c r="A28" s="483">
        <v>9</v>
      </c>
      <c r="B28" s="521" t="s">
        <v>369</v>
      </c>
      <c r="C28" s="489">
        <v>-1.8488525142006067</v>
      </c>
      <c r="D28" s="480">
        <v>-4.7782435392703073</v>
      </c>
      <c r="E28" s="478">
        <v>-0.18547688422460487</v>
      </c>
      <c r="F28" s="478">
        <v>-0.47194711437372827</v>
      </c>
      <c r="G28" s="480"/>
      <c r="H28" s="480"/>
      <c r="Q28" s="657"/>
      <c r="R28" s="657"/>
    </row>
    <row r="29" spans="1:22" ht="12.75" customHeight="1">
      <c r="A29" s="483">
        <v>8</v>
      </c>
      <c r="B29" s="481" t="s">
        <v>331</v>
      </c>
      <c r="C29" s="480">
        <v>3.2334156522540138</v>
      </c>
      <c r="D29" s="480">
        <v>-4.2292122105629897</v>
      </c>
      <c r="E29" s="478">
        <v>0.47964487785536042</v>
      </c>
      <c r="F29" s="478">
        <v>-0.59293555192093117</v>
      </c>
      <c r="G29" s="480"/>
      <c r="H29" s="480"/>
      <c r="Q29" s="657"/>
      <c r="R29" s="657"/>
    </row>
    <row r="30" spans="1:22" ht="12.75" customHeight="1">
      <c r="A30" s="483">
        <v>7</v>
      </c>
      <c r="B30" s="481" t="s">
        <v>330</v>
      </c>
      <c r="C30" s="480">
        <v>-8.3302291021769967</v>
      </c>
      <c r="D30" s="480">
        <v>-7.6604020798102175</v>
      </c>
      <c r="E30" s="478">
        <v>-1.2951007185154577</v>
      </c>
      <c r="F30" s="478">
        <v>-1.0063470212246683</v>
      </c>
      <c r="G30" s="480"/>
      <c r="H30" s="480"/>
      <c r="Q30" s="657"/>
      <c r="R30" s="657"/>
    </row>
    <row r="31" spans="1:22" ht="12.75" customHeight="1">
      <c r="A31" s="483">
        <v>6</v>
      </c>
      <c r="B31" s="481" t="s">
        <v>329</v>
      </c>
      <c r="C31" s="480">
        <v>4.024364944868509</v>
      </c>
      <c r="D31" s="480">
        <v>-0.50298674162841672</v>
      </c>
      <c r="E31" s="478">
        <v>0.78209508338574596</v>
      </c>
      <c r="F31" s="478">
        <v>-7.1796327500040211E-2</v>
      </c>
      <c r="G31" s="480"/>
      <c r="H31" s="480"/>
      <c r="Q31" s="657"/>
      <c r="R31" s="657"/>
    </row>
    <row r="32" spans="1:22" ht="12.75" customHeight="1">
      <c r="A32" s="483">
        <v>5</v>
      </c>
      <c r="B32" s="481" t="s">
        <v>328</v>
      </c>
      <c r="C32" s="480">
        <v>-6.209528006775157</v>
      </c>
      <c r="D32" s="480">
        <v>-7.9116610845729216</v>
      </c>
      <c r="E32" s="478">
        <v>-1.1010114108813032</v>
      </c>
      <c r="F32" s="478">
        <v>-1.6647717254158343</v>
      </c>
      <c r="G32" s="480"/>
      <c r="H32" s="480"/>
      <c r="Q32" s="657"/>
      <c r="R32" s="657"/>
    </row>
    <row r="33" spans="1:18" ht="12.75" customHeight="1">
      <c r="A33" s="483">
        <v>4</v>
      </c>
      <c r="B33" s="481" t="s">
        <v>296</v>
      </c>
      <c r="C33" s="480">
        <v>1.6027369286047215</v>
      </c>
      <c r="D33" s="480">
        <v>3.2542573628849754</v>
      </c>
      <c r="E33" s="478">
        <v>0.39816793517327098</v>
      </c>
      <c r="F33" s="478">
        <v>0.87572065635234686</v>
      </c>
      <c r="G33" s="480"/>
      <c r="H33" s="480"/>
      <c r="Q33" s="657"/>
      <c r="R33" s="657"/>
    </row>
    <row r="34" spans="1:18" ht="12.75" customHeight="1">
      <c r="A34" s="483">
        <v>3</v>
      </c>
      <c r="B34" s="481" t="s">
        <v>297</v>
      </c>
      <c r="C34" s="480">
        <v>-3.9714213165307752</v>
      </c>
      <c r="D34" s="480">
        <v>-4.614234505205201</v>
      </c>
      <c r="E34" s="478">
        <v>-1.108900260001723</v>
      </c>
      <c r="F34" s="478">
        <v>-1.1159987574289298</v>
      </c>
      <c r="G34" s="480"/>
      <c r="H34" s="480"/>
      <c r="Q34" s="657"/>
      <c r="R34" s="657"/>
    </row>
    <row r="35" spans="1:18" ht="12.75" customHeight="1">
      <c r="A35" s="483">
        <v>2</v>
      </c>
      <c r="B35" s="482" t="s">
        <v>299</v>
      </c>
      <c r="C35" s="480">
        <v>-3.0438042930822196</v>
      </c>
      <c r="D35" s="480">
        <v>-9.4774341556223103</v>
      </c>
      <c r="E35" s="478">
        <v>-1.0281362141173123</v>
      </c>
      <c r="F35" s="478">
        <v>-2.4435668483441004</v>
      </c>
      <c r="G35" s="480"/>
      <c r="H35" s="480"/>
      <c r="Q35" s="657"/>
      <c r="R35" s="657"/>
    </row>
    <row r="36" spans="1:18" ht="12.75" customHeight="1">
      <c r="A36" s="483">
        <v>1</v>
      </c>
      <c r="B36" s="481" t="s">
        <v>298</v>
      </c>
      <c r="C36" s="480">
        <v>4.2420889465137188</v>
      </c>
      <c r="D36" s="480">
        <v>4.0529048629820599</v>
      </c>
      <c r="E36" s="478">
        <v>1.8169291166812909</v>
      </c>
      <c r="F36" s="478">
        <v>1.4048989417041011</v>
      </c>
      <c r="G36" s="480"/>
      <c r="H36" s="480"/>
      <c r="Q36" s="657"/>
      <c r="R36" s="657"/>
    </row>
    <row r="37" spans="1:18" ht="12.75" customHeight="1">
      <c r="A37" s="4"/>
      <c r="B37" s="474"/>
      <c r="C37" s="475"/>
      <c r="D37" s="475"/>
      <c r="E37" s="475"/>
      <c r="F37" s="4"/>
      <c r="G37" s="4"/>
      <c r="H37" s="4"/>
      <c r="I37" s="654"/>
      <c r="J37" s="654"/>
      <c r="K37" s="654"/>
      <c r="L37" s="654"/>
      <c r="M37" s="654"/>
      <c r="N37" s="654"/>
      <c r="O37" s="654"/>
      <c r="P37" s="654"/>
      <c r="Q37" s="654"/>
      <c r="R37" s="654"/>
    </row>
    <row r="38" spans="1:18" ht="12.75">
      <c r="A38" s="4"/>
      <c r="B38" s="4"/>
      <c r="C38" s="4"/>
      <c r="D38" s="4"/>
      <c r="E38" s="4"/>
      <c r="F38" s="4"/>
      <c r="G38" s="4"/>
      <c r="H38" s="4"/>
      <c r="I38" s="654"/>
      <c r="J38" s="654"/>
      <c r="K38" s="654"/>
      <c r="L38" s="654"/>
      <c r="M38" s="654"/>
      <c r="N38" s="654"/>
      <c r="O38" s="654"/>
      <c r="P38" s="654"/>
      <c r="Q38" s="654"/>
      <c r="R38" s="654"/>
    </row>
    <row r="39" spans="1:18" ht="12.75">
      <c r="A39" s="4"/>
      <c r="B39" s="4"/>
      <c r="C39" s="4"/>
      <c r="D39" s="4"/>
      <c r="E39" s="4"/>
      <c r="F39" s="4"/>
      <c r="G39" s="4"/>
      <c r="H39" s="4"/>
      <c r="I39" s="654"/>
      <c r="J39" s="654"/>
      <c r="K39" s="658"/>
      <c r="L39" s="654"/>
      <c r="M39" s="658"/>
      <c r="N39" s="654"/>
      <c r="O39" s="654"/>
      <c r="P39" s="654"/>
      <c r="Q39" s="654"/>
      <c r="R39" s="654"/>
    </row>
    <row r="40" spans="1:18" ht="12.75">
      <c r="A40" s="4"/>
      <c r="B40" s="4"/>
      <c r="C40" s="4"/>
      <c r="D40" s="4"/>
      <c r="E40" s="4"/>
      <c r="F40" s="4"/>
      <c r="G40" s="4"/>
      <c r="H40" s="4"/>
      <c r="I40" s="654"/>
      <c r="J40" s="654"/>
      <c r="K40" s="658"/>
      <c r="L40" s="654"/>
      <c r="M40" s="658"/>
      <c r="N40" s="654"/>
      <c r="O40" s="654"/>
      <c r="P40" s="654"/>
      <c r="Q40" s="654"/>
      <c r="R40" s="654"/>
    </row>
    <row r="41" spans="1:18" ht="12.75">
      <c r="A41" s="4"/>
      <c r="B41" s="4"/>
      <c r="C41" s="4"/>
      <c r="D41" s="4"/>
      <c r="E41" s="4"/>
      <c r="F41" s="4"/>
      <c r="G41" s="4"/>
      <c r="H41" s="4"/>
      <c r="I41" s="654"/>
      <c r="J41" s="654"/>
      <c r="K41" s="658"/>
      <c r="L41" s="654"/>
      <c r="M41" s="658"/>
      <c r="N41" s="654"/>
      <c r="O41" s="654"/>
      <c r="P41" s="654"/>
      <c r="Q41" s="654"/>
      <c r="R41" s="654"/>
    </row>
    <row r="42" spans="1:18" ht="12.75">
      <c r="A42" s="4"/>
      <c r="B42" s="4"/>
      <c r="C42" s="4"/>
      <c r="D42" s="4"/>
      <c r="E42" s="4"/>
      <c r="F42" s="4"/>
      <c r="G42" s="4"/>
      <c r="H42" s="4"/>
      <c r="I42" s="654"/>
      <c r="J42" s="654"/>
      <c r="K42" s="658"/>
      <c r="L42" s="654"/>
      <c r="M42" s="658"/>
      <c r="N42" s="654"/>
      <c r="O42" s="654"/>
      <c r="P42" s="654"/>
      <c r="Q42" s="654"/>
      <c r="R42" s="654"/>
    </row>
    <row r="43" spans="1:18" ht="12.75">
      <c r="A43" s="4"/>
      <c r="B43" s="4"/>
      <c r="C43" s="4"/>
      <c r="D43" s="4"/>
      <c r="E43" s="4"/>
      <c r="F43" s="4"/>
      <c r="G43" s="4"/>
      <c r="H43" s="4"/>
      <c r="I43" s="654"/>
      <c r="J43" s="654"/>
      <c r="K43" s="658"/>
      <c r="L43" s="654"/>
      <c r="M43" s="658"/>
      <c r="N43" s="654"/>
      <c r="O43" s="654"/>
      <c r="P43" s="654"/>
      <c r="Q43" s="654"/>
      <c r="R43" s="654"/>
    </row>
    <row r="44" spans="1:18" ht="12.75">
      <c r="A44" s="4"/>
      <c r="B44" s="4"/>
      <c r="C44" s="4"/>
      <c r="D44" s="4"/>
      <c r="E44" s="4"/>
      <c r="F44" s="4"/>
      <c r="G44" s="4"/>
      <c r="H44" s="4"/>
      <c r="I44" s="654"/>
      <c r="J44" s="654"/>
      <c r="K44" s="658"/>
      <c r="L44" s="654"/>
      <c r="M44" s="658"/>
      <c r="N44" s="654"/>
      <c r="O44" s="654"/>
      <c r="P44" s="654"/>
      <c r="Q44" s="654"/>
      <c r="R44" s="654"/>
    </row>
    <row r="45" spans="1:18" ht="12.75">
      <c r="A45" s="4"/>
      <c r="B45" s="4"/>
      <c r="C45" s="4"/>
      <c r="D45" s="4"/>
      <c r="E45" s="4"/>
      <c r="F45" s="4"/>
      <c r="G45" s="4"/>
      <c r="H45" s="4"/>
      <c r="I45" s="654"/>
      <c r="J45" s="654"/>
      <c r="K45" s="658"/>
      <c r="L45" s="654"/>
      <c r="M45" s="658"/>
      <c r="N45" s="654"/>
      <c r="O45" s="654"/>
      <c r="P45" s="654"/>
      <c r="Q45" s="654"/>
      <c r="R45" s="654"/>
    </row>
    <row r="46" spans="1:18" ht="12.75">
      <c r="A46" s="4"/>
      <c r="B46" s="4"/>
      <c r="C46" s="4"/>
      <c r="D46" s="4"/>
      <c r="E46" s="4"/>
      <c r="F46" s="4"/>
      <c r="G46" s="4"/>
      <c r="H46" s="4"/>
      <c r="I46" s="654"/>
      <c r="J46" s="654"/>
      <c r="K46" s="658"/>
      <c r="L46" s="654"/>
      <c r="M46" s="658"/>
      <c r="N46" s="654"/>
      <c r="O46" s="654"/>
      <c r="P46" s="654"/>
      <c r="Q46" s="654"/>
      <c r="R46" s="654"/>
    </row>
    <row r="47" spans="1:18" ht="12.75">
      <c r="A47" s="4"/>
      <c r="B47" s="4"/>
      <c r="C47" s="4"/>
      <c r="D47" s="4"/>
      <c r="E47" s="4"/>
      <c r="F47" s="4"/>
      <c r="G47" s="4"/>
      <c r="H47" s="4"/>
      <c r="I47" s="654"/>
      <c r="J47" s="654"/>
      <c r="K47" s="658"/>
      <c r="L47" s="654"/>
      <c r="M47" s="658"/>
      <c r="N47" s="654"/>
      <c r="O47" s="654"/>
      <c r="P47" s="654"/>
      <c r="Q47" s="654"/>
      <c r="R47" s="654"/>
    </row>
    <row r="48" spans="1:18" ht="12.75">
      <c r="A48" s="4"/>
      <c r="B48" s="4"/>
      <c r="C48" s="4"/>
      <c r="D48" s="4"/>
      <c r="E48" s="4"/>
      <c r="F48" s="4"/>
      <c r="G48" s="4"/>
      <c r="H48" s="4"/>
      <c r="I48" s="654"/>
      <c r="J48" s="654"/>
      <c r="K48" s="654"/>
      <c r="L48" s="654"/>
      <c r="M48" s="654"/>
      <c r="N48" s="654"/>
      <c r="O48" s="654"/>
      <c r="P48" s="654"/>
      <c r="Q48" s="654"/>
      <c r="R48" s="654"/>
    </row>
    <row r="49" spans="1:18" ht="12.75">
      <c r="A49" s="4"/>
      <c r="B49" s="4"/>
      <c r="C49" s="4"/>
      <c r="D49" s="4"/>
      <c r="E49" s="4"/>
      <c r="F49" s="4"/>
      <c r="G49" s="4"/>
      <c r="H49" s="4"/>
      <c r="I49" s="654"/>
      <c r="J49" s="654"/>
      <c r="K49" s="654"/>
      <c r="L49" s="654"/>
      <c r="M49" s="654"/>
      <c r="N49" s="654"/>
      <c r="O49" s="654"/>
      <c r="P49" s="654"/>
      <c r="Q49" s="654"/>
      <c r="R49" s="654"/>
    </row>
    <row r="50" spans="1:18" ht="12.75">
      <c r="A50" s="4"/>
      <c r="B50" s="4"/>
      <c r="C50" s="4"/>
      <c r="D50" s="4"/>
      <c r="E50" s="4"/>
      <c r="F50" s="4"/>
      <c r="G50" s="4"/>
      <c r="H50" s="4"/>
      <c r="I50" s="654"/>
      <c r="J50" s="654"/>
      <c r="K50" s="654"/>
      <c r="L50" s="654"/>
      <c r="M50" s="654"/>
      <c r="N50" s="654"/>
      <c r="O50" s="654"/>
      <c r="P50" s="654"/>
      <c r="Q50" s="654"/>
      <c r="R50" s="654"/>
    </row>
    <row r="51" spans="1:18" ht="12.75">
      <c r="A51" s="4"/>
      <c r="B51" s="4"/>
      <c r="C51" s="4"/>
      <c r="D51" s="4"/>
      <c r="E51" s="4"/>
      <c r="F51" s="4"/>
      <c r="G51" s="4"/>
      <c r="H51" s="4"/>
      <c r="I51" s="654"/>
      <c r="J51" s="654"/>
      <c r="K51" s="654"/>
      <c r="L51" s="654"/>
      <c r="M51" s="654"/>
      <c r="N51" s="654"/>
      <c r="O51" s="654"/>
      <c r="P51" s="654"/>
      <c r="Q51" s="654"/>
      <c r="R51" s="654"/>
    </row>
    <row r="52" spans="1:18">
      <c r="I52" s="654"/>
      <c r="J52" s="654"/>
      <c r="K52" s="654"/>
      <c r="L52" s="654"/>
      <c r="M52" s="654"/>
      <c r="N52" s="654"/>
      <c r="O52" s="654"/>
      <c r="P52" s="654"/>
      <c r="Q52" s="654"/>
      <c r="R52" s="654"/>
    </row>
    <row r="53" spans="1:18">
      <c r="I53" s="654"/>
      <c r="J53" s="654"/>
      <c r="K53" s="654"/>
      <c r="L53" s="654"/>
      <c r="M53" s="654"/>
      <c r="N53" s="654"/>
      <c r="O53" s="654"/>
      <c r="P53" s="654"/>
      <c r="Q53" s="654"/>
      <c r="R53" s="654"/>
    </row>
    <row r="54" spans="1:18">
      <c r="I54" s="654"/>
      <c r="J54" s="654"/>
      <c r="K54" s="654"/>
      <c r="L54" s="654"/>
      <c r="M54" s="654"/>
      <c r="N54" s="654"/>
      <c r="O54" s="654"/>
      <c r="P54" s="654"/>
      <c r="Q54" s="654"/>
      <c r="R54" s="654"/>
    </row>
    <row r="55" spans="1:18">
      <c r="I55" s="654"/>
      <c r="J55" s="654"/>
      <c r="K55" s="654"/>
      <c r="L55" s="654"/>
      <c r="M55" s="654"/>
      <c r="N55" s="654"/>
      <c r="O55" s="654"/>
      <c r="P55" s="654"/>
      <c r="Q55" s="654"/>
      <c r="R55" s="654"/>
    </row>
    <row r="66" spans="9:14">
      <c r="I66" s="474"/>
    </row>
    <row r="67" spans="9:14">
      <c r="J67" s="475"/>
      <c r="K67" s="475"/>
      <c r="L67" s="475"/>
      <c r="M67" s="475"/>
      <c r="N67" s="475"/>
    </row>
    <row r="68" spans="9:14">
      <c r="M68" s="475"/>
      <c r="N68" s="475"/>
    </row>
    <row r="69" spans="9:14">
      <c r="M69" s="475"/>
      <c r="N69" s="475"/>
    </row>
    <row r="70" spans="9:14">
      <c r="M70" s="475"/>
      <c r="N70" s="475"/>
    </row>
    <row r="71" spans="9:14">
      <c r="M71" s="475"/>
      <c r="N71" s="475"/>
    </row>
    <row r="72" spans="9:14">
      <c r="M72" s="475"/>
      <c r="N72" s="475"/>
    </row>
    <row r="73" spans="9:14">
      <c r="M73" s="475"/>
      <c r="N73" s="475"/>
    </row>
    <row r="74" spans="9:14">
      <c r="M74" s="475"/>
      <c r="N74" s="475"/>
    </row>
    <row r="75" spans="9:14">
      <c r="M75" s="475"/>
      <c r="N75" s="475"/>
    </row>
    <row r="76" spans="9:14">
      <c r="M76" s="475"/>
      <c r="N76" s="475"/>
    </row>
    <row r="77" spans="9:14">
      <c r="M77" s="475"/>
      <c r="N77" s="475"/>
    </row>
    <row r="78" spans="9:14">
      <c r="M78" s="475"/>
      <c r="N78" s="475"/>
    </row>
    <row r="79" spans="9:14">
      <c r="M79" s="475"/>
      <c r="N79" s="475"/>
    </row>
    <row r="80" spans="9:14">
      <c r="M80" s="475"/>
      <c r="N80" s="475"/>
    </row>
    <row r="81" spans="13:14">
      <c r="M81" s="475"/>
      <c r="N81" s="475"/>
    </row>
    <row r="82" spans="13:14" ht="29.45" customHeight="1"/>
  </sheetData>
  <sheetProtection algorithmName="SHA-512" hashValue="VUs0XHlmYb5Rvudq/tEHtIhQj0MFQB3nY4g8z1qHzjqITp77BgsOsPbOnrVjXqiYzz9IQc+s5et2I+hqsjWAzg==" saltValue="vq0VCzyrCU7gTm8fTe1qFg==" spinCount="100000" sheet="1" objects="1" scenarios="1"/>
  <sortState ref="I38:N47">
    <sortCondition descending="1" ref="I38:I47"/>
  </sortState>
  <mergeCells count="4">
    <mergeCell ref="C25:D25"/>
    <mergeCell ref="E25:F25"/>
    <mergeCell ref="G25:H25"/>
    <mergeCell ref="Q25:R25"/>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J88"/>
  <sheetViews>
    <sheetView workbookViewId="0">
      <selection activeCell="J1" sqref="J1"/>
    </sheetView>
  </sheetViews>
  <sheetFormatPr baseColWidth="10" defaultColWidth="11.42578125" defaultRowHeight="12.75"/>
  <cols>
    <col min="1" max="1" width="8.7109375" style="125" customWidth="1"/>
    <col min="2" max="2" width="8.28515625" style="25" customWidth="1"/>
    <col min="3" max="8" width="11.7109375" style="2" customWidth="1"/>
    <col min="9" max="9" width="4.7109375" style="2" customWidth="1"/>
    <col min="10" max="16384" width="11.42578125" style="2"/>
  </cols>
  <sheetData>
    <row r="1" spans="1:10" ht="12.75" customHeight="1">
      <c r="A1" s="804" t="s">
        <v>85</v>
      </c>
      <c r="B1" s="804"/>
      <c r="C1" s="804"/>
      <c r="D1" s="804"/>
      <c r="E1" s="804"/>
      <c r="F1" s="804"/>
      <c r="G1" s="804"/>
      <c r="H1" s="804"/>
      <c r="J1" s="606" t="s">
        <v>405</v>
      </c>
    </row>
    <row r="2" spans="1:10" ht="21.75" customHeight="1">
      <c r="A2" s="699" t="s">
        <v>274</v>
      </c>
      <c r="B2" s="699"/>
      <c r="C2" s="699"/>
      <c r="D2" s="699"/>
      <c r="E2" s="699"/>
      <c r="F2" s="699"/>
      <c r="G2" s="699"/>
      <c r="H2" s="699"/>
    </row>
    <row r="3" spans="1:10" ht="12.75" customHeight="1">
      <c r="A3" s="124"/>
      <c r="B3" s="154"/>
      <c r="C3" s="154"/>
      <c r="D3" s="154"/>
      <c r="E3" s="154"/>
      <c r="F3" s="154"/>
      <c r="G3" s="154"/>
      <c r="H3" s="154"/>
    </row>
    <row r="4" spans="1:10" ht="12.75" customHeight="1">
      <c r="A4" s="746" t="s">
        <v>2</v>
      </c>
      <c r="B4" s="806" t="s">
        <v>208</v>
      </c>
      <c r="C4" s="809" t="s">
        <v>86</v>
      </c>
      <c r="D4" s="810"/>
      <c r="E4" s="811"/>
      <c r="F4" s="812" t="s">
        <v>87</v>
      </c>
      <c r="G4" s="813"/>
      <c r="H4" s="813"/>
    </row>
    <row r="5" spans="1:10" ht="12.75" customHeight="1">
      <c r="A5" s="805"/>
      <c r="B5" s="807"/>
      <c r="C5" s="814" t="s">
        <v>31</v>
      </c>
      <c r="D5" s="816" t="s">
        <v>236</v>
      </c>
      <c r="E5" s="817"/>
      <c r="F5" s="818" t="s">
        <v>88</v>
      </c>
      <c r="G5" s="818" t="s">
        <v>394</v>
      </c>
      <c r="H5" s="820" t="s">
        <v>395</v>
      </c>
    </row>
    <row r="6" spans="1:10" ht="22.5" customHeight="1">
      <c r="A6" s="747"/>
      <c r="B6" s="808"/>
      <c r="C6" s="815"/>
      <c r="D6" s="88" t="s">
        <v>60</v>
      </c>
      <c r="E6" s="89" t="s">
        <v>61</v>
      </c>
      <c r="F6" s="819"/>
      <c r="G6" s="819"/>
      <c r="H6" s="821"/>
    </row>
    <row r="7" spans="1:10" ht="21.95" customHeight="1">
      <c r="A7" s="30" t="s">
        <v>273</v>
      </c>
      <c r="B7" s="575" t="s">
        <v>207</v>
      </c>
      <c r="C7" s="139">
        <v>166.5</v>
      </c>
      <c r="D7" s="128">
        <v>64.3</v>
      </c>
      <c r="E7" s="586">
        <v>102.1</v>
      </c>
      <c r="F7" s="128">
        <v>38.6</v>
      </c>
      <c r="G7" s="128">
        <v>23.8</v>
      </c>
      <c r="H7" s="128">
        <v>104</v>
      </c>
    </row>
    <row r="8" spans="1:10" ht="10.7" customHeight="1">
      <c r="A8" s="90" t="s">
        <v>9</v>
      </c>
      <c r="B8" s="158"/>
      <c r="C8" s="139"/>
      <c r="D8" s="128"/>
      <c r="E8" s="587"/>
      <c r="F8" s="208"/>
      <c r="G8" s="168"/>
      <c r="H8" s="166"/>
    </row>
    <row r="9" spans="1:10" ht="10.7" customHeight="1">
      <c r="A9" s="556">
        <v>2022</v>
      </c>
      <c r="B9" s="308" t="s">
        <v>207</v>
      </c>
      <c r="C9" s="139">
        <v>173.6</v>
      </c>
      <c r="D9" s="128">
        <v>67.599999999999994</v>
      </c>
      <c r="E9" s="587">
        <v>106</v>
      </c>
      <c r="F9" s="208">
        <v>39.799999999999997</v>
      </c>
      <c r="G9" s="128">
        <v>25.6</v>
      </c>
      <c r="H9" s="166">
        <v>108.1</v>
      </c>
    </row>
    <row r="10" spans="1:10" ht="10.7" customHeight="1">
      <c r="A10" s="556">
        <v>2023</v>
      </c>
      <c r="B10" s="158" t="s">
        <v>207</v>
      </c>
      <c r="C10" s="139">
        <v>179.5</v>
      </c>
      <c r="D10" s="128">
        <v>70.3</v>
      </c>
      <c r="E10" s="587">
        <v>109.2</v>
      </c>
      <c r="F10" s="128">
        <v>41</v>
      </c>
      <c r="G10" s="310">
        <v>26.1</v>
      </c>
      <c r="H10" s="128">
        <v>112.4</v>
      </c>
    </row>
    <row r="11" spans="1:10" ht="10.7" customHeight="1">
      <c r="A11" s="556">
        <v>2024</v>
      </c>
      <c r="B11" s="158" t="s">
        <v>207</v>
      </c>
      <c r="C11" s="139">
        <v>184.9</v>
      </c>
      <c r="D11" s="128">
        <v>72.7</v>
      </c>
      <c r="E11" s="587">
        <v>112.2</v>
      </c>
      <c r="F11" s="128">
        <v>42.3</v>
      </c>
      <c r="G11" s="310">
        <v>26.8</v>
      </c>
      <c r="H11" s="128">
        <v>115.8</v>
      </c>
    </row>
    <row r="12" spans="1:10" ht="10.7" customHeight="1">
      <c r="A12" s="556">
        <v>2025</v>
      </c>
      <c r="B12" s="158" t="s">
        <v>207</v>
      </c>
      <c r="C12" s="139">
        <v>188.6</v>
      </c>
      <c r="D12" s="128">
        <v>74.3</v>
      </c>
      <c r="E12" s="587">
        <v>114.3</v>
      </c>
      <c r="F12" s="128">
        <v>43.2</v>
      </c>
      <c r="G12" s="311">
        <v>27.5</v>
      </c>
      <c r="H12" s="128">
        <v>118</v>
      </c>
    </row>
    <row r="13" spans="1:10" ht="10.7" customHeight="1">
      <c r="A13" s="556">
        <v>2026</v>
      </c>
      <c r="B13" s="158" t="s">
        <v>207</v>
      </c>
      <c r="C13" s="139">
        <v>191.3</v>
      </c>
      <c r="D13" s="128">
        <v>75.599999999999994</v>
      </c>
      <c r="E13" s="587">
        <v>115.7</v>
      </c>
      <c r="F13" s="128">
        <v>43.8</v>
      </c>
      <c r="G13" s="311">
        <v>27.9</v>
      </c>
      <c r="H13" s="128">
        <v>119.5</v>
      </c>
    </row>
    <row r="14" spans="1:10" ht="10.7" customHeight="1">
      <c r="A14" s="556">
        <v>2027</v>
      </c>
      <c r="B14" s="158" t="s">
        <v>207</v>
      </c>
      <c r="C14" s="139">
        <v>192.5</v>
      </c>
      <c r="D14" s="128">
        <v>76.3</v>
      </c>
      <c r="E14" s="587">
        <v>116.2</v>
      </c>
      <c r="F14" s="128">
        <v>44.1</v>
      </c>
      <c r="G14" s="311">
        <v>28.1</v>
      </c>
      <c r="H14" s="128">
        <v>120.3</v>
      </c>
    </row>
    <row r="15" spans="1:10" ht="10.7" customHeight="1">
      <c r="A15" s="556">
        <v>2028</v>
      </c>
      <c r="B15" s="158" t="s">
        <v>207</v>
      </c>
      <c r="C15" s="139">
        <v>193.2</v>
      </c>
      <c r="D15" s="128">
        <v>76.8</v>
      </c>
      <c r="E15" s="587">
        <v>116.4</v>
      </c>
      <c r="F15" s="128">
        <v>44.3</v>
      </c>
      <c r="G15" s="311">
        <v>28.5</v>
      </c>
      <c r="H15" s="128">
        <v>120.5</v>
      </c>
    </row>
    <row r="16" spans="1:10" ht="10.7" customHeight="1">
      <c r="A16" s="556">
        <v>2029</v>
      </c>
      <c r="B16" s="158" t="s">
        <v>207</v>
      </c>
      <c r="C16" s="139">
        <v>194.6</v>
      </c>
      <c r="D16" s="128">
        <v>77.599999999999994</v>
      </c>
      <c r="E16" s="587">
        <v>117.1</v>
      </c>
      <c r="F16" s="128">
        <v>44.7</v>
      </c>
      <c r="G16" s="311">
        <v>29</v>
      </c>
      <c r="H16" s="128">
        <v>120.9</v>
      </c>
    </row>
    <row r="17" spans="1:8" ht="10.7" customHeight="1">
      <c r="A17" s="556">
        <v>2030</v>
      </c>
      <c r="B17" s="158" t="s">
        <v>207</v>
      </c>
      <c r="C17" s="139">
        <v>195.1</v>
      </c>
      <c r="D17" s="128">
        <v>77.900000000000006</v>
      </c>
      <c r="E17" s="587">
        <v>117.2</v>
      </c>
      <c r="F17" s="128">
        <v>44.8</v>
      </c>
      <c r="G17" s="311">
        <v>29.2</v>
      </c>
      <c r="H17" s="128">
        <v>121</v>
      </c>
    </row>
    <row r="18" spans="1:8" ht="10.7" customHeight="1">
      <c r="A18" s="556">
        <v>2031</v>
      </c>
      <c r="B18" s="158" t="s">
        <v>207</v>
      </c>
      <c r="C18" s="139">
        <v>195.6</v>
      </c>
      <c r="D18" s="128">
        <v>78.2</v>
      </c>
      <c r="E18" s="587">
        <v>117.4</v>
      </c>
      <c r="F18" s="128">
        <v>45</v>
      </c>
      <c r="G18" s="311">
        <v>29.4</v>
      </c>
      <c r="H18" s="128">
        <v>121.2</v>
      </c>
    </row>
    <row r="19" spans="1:8" ht="10.7" customHeight="1">
      <c r="A19" s="556">
        <v>2032</v>
      </c>
      <c r="B19" s="158" t="s">
        <v>207</v>
      </c>
      <c r="C19" s="139">
        <v>196.1</v>
      </c>
      <c r="D19" s="128">
        <v>78.5</v>
      </c>
      <c r="E19" s="587">
        <v>117.5</v>
      </c>
      <c r="F19" s="128">
        <v>45.1</v>
      </c>
      <c r="G19" s="311">
        <v>29.5</v>
      </c>
      <c r="H19" s="128">
        <v>121.5</v>
      </c>
    </row>
    <row r="20" spans="1:8" ht="10.7" customHeight="1">
      <c r="A20" s="556">
        <v>2033</v>
      </c>
      <c r="B20" s="158" t="s">
        <v>207</v>
      </c>
      <c r="C20" s="139">
        <v>196.9</v>
      </c>
      <c r="D20" s="128">
        <v>78.900000000000006</v>
      </c>
      <c r="E20" s="587">
        <v>117.9</v>
      </c>
      <c r="F20" s="128">
        <v>45.4</v>
      </c>
      <c r="G20" s="311">
        <v>29.7</v>
      </c>
      <c r="H20" s="128">
        <v>121.8</v>
      </c>
    </row>
    <row r="21" spans="1:8" ht="10.7" customHeight="1">
      <c r="A21" s="556">
        <v>2034</v>
      </c>
      <c r="B21" s="158" t="s">
        <v>207</v>
      </c>
      <c r="C21" s="139">
        <v>198.4</v>
      </c>
      <c r="D21" s="128">
        <v>79.5</v>
      </c>
      <c r="E21" s="587">
        <v>118.8</v>
      </c>
      <c r="F21" s="128">
        <v>45.9</v>
      </c>
      <c r="G21" s="311">
        <v>30.1</v>
      </c>
      <c r="H21" s="128">
        <v>122.5</v>
      </c>
    </row>
    <row r="22" spans="1:8" ht="10.7" customHeight="1">
      <c r="A22" s="556">
        <v>2035</v>
      </c>
      <c r="B22" s="158" t="s">
        <v>207</v>
      </c>
      <c r="C22" s="139">
        <v>199.8</v>
      </c>
      <c r="D22" s="128">
        <v>80</v>
      </c>
      <c r="E22" s="587">
        <v>119.7</v>
      </c>
      <c r="F22" s="128">
        <v>46.3</v>
      </c>
      <c r="G22" s="311">
        <v>30.3</v>
      </c>
      <c r="H22" s="128">
        <v>123.1</v>
      </c>
    </row>
    <row r="23" spans="1:8" ht="10.7" customHeight="1">
      <c r="A23" s="556">
        <v>2036</v>
      </c>
      <c r="B23" s="158" t="s">
        <v>207</v>
      </c>
      <c r="C23" s="139">
        <v>201.4</v>
      </c>
      <c r="D23" s="128">
        <v>80.599999999999994</v>
      </c>
      <c r="E23" s="587">
        <v>120.8</v>
      </c>
      <c r="F23" s="128">
        <v>46.8</v>
      </c>
      <c r="G23" s="311">
        <v>30.6</v>
      </c>
      <c r="H23" s="128">
        <v>124</v>
      </c>
    </row>
    <row r="24" spans="1:8" ht="10.7" customHeight="1">
      <c r="A24" s="556">
        <v>2037</v>
      </c>
      <c r="B24" s="158" t="s">
        <v>207</v>
      </c>
      <c r="C24" s="139">
        <v>203</v>
      </c>
      <c r="D24" s="128">
        <v>81.2</v>
      </c>
      <c r="E24" s="587">
        <v>121.8</v>
      </c>
      <c r="F24" s="128">
        <v>47.3</v>
      </c>
      <c r="G24" s="311">
        <v>30.9</v>
      </c>
      <c r="H24" s="128">
        <v>124.8</v>
      </c>
    </row>
    <row r="25" spans="1:8" ht="10.7" customHeight="1">
      <c r="A25" s="556">
        <v>2038</v>
      </c>
      <c r="B25" s="158" t="s">
        <v>207</v>
      </c>
      <c r="C25" s="139">
        <v>204.6</v>
      </c>
      <c r="D25" s="128">
        <v>81.8</v>
      </c>
      <c r="E25" s="587">
        <v>122.8</v>
      </c>
      <c r="F25" s="128">
        <v>47.8</v>
      </c>
      <c r="G25" s="311">
        <v>31.3</v>
      </c>
      <c r="H25" s="128">
        <v>125.5</v>
      </c>
    </row>
    <row r="26" spans="1:8" ht="10.7" customHeight="1">
      <c r="A26" s="556">
        <v>2039</v>
      </c>
      <c r="B26" s="158" t="s">
        <v>207</v>
      </c>
      <c r="C26" s="139">
        <v>206.5</v>
      </c>
      <c r="D26" s="128">
        <v>82.5</v>
      </c>
      <c r="E26" s="587">
        <v>124</v>
      </c>
      <c r="F26" s="128">
        <v>48.4</v>
      </c>
      <c r="G26" s="311">
        <v>31.8</v>
      </c>
      <c r="H26" s="128">
        <v>126.3</v>
      </c>
    </row>
    <row r="27" spans="1:8" ht="10.7" customHeight="1">
      <c r="A27" s="556">
        <v>2040</v>
      </c>
      <c r="B27" s="158" t="s">
        <v>207</v>
      </c>
      <c r="C27" s="139">
        <v>208.3</v>
      </c>
      <c r="D27" s="128">
        <v>83.1</v>
      </c>
      <c r="E27" s="587">
        <v>125.2</v>
      </c>
      <c r="F27" s="128">
        <v>49</v>
      </c>
      <c r="G27" s="311">
        <v>32.200000000000003</v>
      </c>
      <c r="H27" s="128">
        <v>127.1</v>
      </c>
    </row>
    <row r="28" spans="1:8" ht="10.7" customHeight="1">
      <c r="A28" s="556">
        <v>2041</v>
      </c>
      <c r="B28" s="158" t="s">
        <v>207</v>
      </c>
      <c r="C28" s="139">
        <v>210.1</v>
      </c>
      <c r="D28" s="128">
        <v>83.8</v>
      </c>
      <c r="E28" s="587">
        <v>126.3</v>
      </c>
      <c r="F28" s="128">
        <v>49.5</v>
      </c>
      <c r="G28" s="311">
        <v>32.700000000000003</v>
      </c>
      <c r="H28" s="128">
        <v>127.8</v>
      </c>
    </row>
    <row r="29" spans="1:8" ht="10.7" customHeight="1">
      <c r="A29" s="556">
        <v>2042</v>
      </c>
      <c r="B29" s="158" t="s">
        <v>207</v>
      </c>
      <c r="C29" s="139">
        <v>211.3</v>
      </c>
      <c r="D29" s="128">
        <v>84.3</v>
      </c>
      <c r="E29" s="587">
        <v>127</v>
      </c>
      <c r="F29" s="128">
        <v>49.9</v>
      </c>
      <c r="G29" s="311">
        <v>33.200000000000003</v>
      </c>
      <c r="H29" s="128">
        <v>128.19999999999999</v>
      </c>
    </row>
    <row r="30" spans="1:8" ht="12.75" customHeight="1">
      <c r="A30" s="90" t="s">
        <v>275</v>
      </c>
      <c r="B30" s="158"/>
      <c r="C30" s="128"/>
      <c r="D30" s="128"/>
      <c r="E30" s="587"/>
      <c r="F30" s="128"/>
      <c r="G30" s="311"/>
      <c r="H30" s="128"/>
    </row>
    <row r="31" spans="1:8" ht="10.7" customHeight="1">
      <c r="A31" s="556" t="s">
        <v>10</v>
      </c>
      <c r="B31" s="158" t="s">
        <v>207</v>
      </c>
      <c r="C31" s="309">
        <v>44.9</v>
      </c>
      <c r="D31" s="213">
        <v>20</v>
      </c>
      <c r="E31" s="588">
        <v>24.9</v>
      </c>
      <c r="F31" s="213">
        <v>11.3</v>
      </c>
      <c r="G31" s="213">
        <v>9.4</v>
      </c>
      <c r="H31" s="213">
        <v>24.2</v>
      </c>
    </row>
    <row r="32" spans="1:8" ht="10.7" customHeight="1">
      <c r="A32" s="556" t="s">
        <v>450</v>
      </c>
      <c r="B32" s="158" t="s">
        <v>209</v>
      </c>
      <c r="C32" s="309">
        <v>27</v>
      </c>
      <c r="D32" s="213">
        <v>31.1</v>
      </c>
      <c r="E32" s="588">
        <v>24.3</v>
      </c>
      <c r="F32" s="213">
        <v>29.2</v>
      </c>
      <c r="G32" s="213">
        <v>39.700000000000003</v>
      </c>
      <c r="H32" s="213">
        <v>23.2</v>
      </c>
    </row>
    <row r="33" spans="1:8" ht="10.7" customHeight="1">
      <c r="A33" s="30"/>
      <c r="B33" s="158"/>
      <c r="C33" s="176"/>
      <c r="D33" s="176"/>
      <c r="E33" s="589"/>
      <c r="F33" s="176"/>
      <c r="G33" s="213"/>
      <c r="H33" s="176"/>
    </row>
    <row r="34" spans="1:8" ht="10.7" customHeight="1">
      <c r="A34" s="30" t="s">
        <v>273</v>
      </c>
      <c r="B34" s="557" t="s">
        <v>209</v>
      </c>
      <c r="C34" s="211">
        <v>100</v>
      </c>
      <c r="D34" s="128">
        <v>38.6</v>
      </c>
      <c r="E34" s="587">
        <v>61.4</v>
      </c>
      <c r="F34" s="128">
        <v>23.2</v>
      </c>
      <c r="G34" s="128">
        <v>14.3</v>
      </c>
      <c r="H34" s="128">
        <v>62.5</v>
      </c>
    </row>
    <row r="35" spans="1:8" ht="12.75" customHeight="1">
      <c r="A35" s="90" t="s">
        <v>9</v>
      </c>
      <c r="B35" s="158"/>
      <c r="C35" s="304"/>
      <c r="E35" s="590"/>
    </row>
    <row r="36" spans="1:8" ht="12.75" customHeight="1">
      <c r="A36" s="556">
        <v>2022</v>
      </c>
      <c r="B36" s="42" t="s">
        <v>209</v>
      </c>
      <c r="C36" s="211">
        <v>100</v>
      </c>
      <c r="D36" s="196">
        <v>38.9</v>
      </c>
      <c r="E36" s="587">
        <v>61.1</v>
      </c>
      <c r="F36" s="196">
        <v>22.9</v>
      </c>
      <c r="G36" s="196">
        <v>14.8</v>
      </c>
      <c r="H36" s="196">
        <v>62.3</v>
      </c>
    </row>
    <row r="37" spans="1:8" ht="10.7" customHeight="1">
      <c r="A37" s="556">
        <v>2023</v>
      </c>
      <c r="B37" s="42" t="s">
        <v>209</v>
      </c>
      <c r="C37" s="211">
        <v>100</v>
      </c>
      <c r="D37" s="196">
        <v>39.200000000000003</v>
      </c>
      <c r="E37" s="587">
        <v>60.8</v>
      </c>
      <c r="F37" s="196">
        <v>22.9</v>
      </c>
      <c r="G37" s="196">
        <v>14.5</v>
      </c>
      <c r="H37" s="196">
        <v>62.6</v>
      </c>
    </row>
    <row r="38" spans="1:8" ht="10.7" customHeight="1">
      <c r="A38" s="556">
        <v>2024</v>
      </c>
      <c r="B38" s="42" t="s">
        <v>209</v>
      </c>
      <c r="C38" s="211">
        <v>100</v>
      </c>
      <c r="D38" s="128">
        <v>39.299999999999997</v>
      </c>
      <c r="E38" s="587">
        <v>60.7</v>
      </c>
      <c r="F38" s="128">
        <v>22.9</v>
      </c>
      <c r="G38" s="128">
        <v>14.5</v>
      </c>
      <c r="H38" s="128">
        <v>62.6</v>
      </c>
    </row>
    <row r="39" spans="1:8" ht="10.7" customHeight="1">
      <c r="A39" s="556">
        <v>2025</v>
      </c>
      <c r="B39" s="42" t="s">
        <v>209</v>
      </c>
      <c r="C39" s="211">
        <v>100</v>
      </c>
      <c r="D39" s="128">
        <v>39.4</v>
      </c>
      <c r="E39" s="587">
        <v>60.6</v>
      </c>
      <c r="F39" s="128">
        <v>22.9</v>
      </c>
      <c r="G39" s="128">
        <v>14.6</v>
      </c>
      <c r="H39" s="128">
        <v>62.6</v>
      </c>
    </row>
    <row r="40" spans="1:8" ht="10.7" customHeight="1">
      <c r="A40" s="556">
        <v>2026</v>
      </c>
      <c r="B40" s="42" t="s">
        <v>209</v>
      </c>
      <c r="C40" s="211">
        <v>100</v>
      </c>
      <c r="D40" s="128">
        <v>39.5</v>
      </c>
      <c r="E40" s="587">
        <v>60.5</v>
      </c>
      <c r="F40" s="128">
        <v>22.9</v>
      </c>
      <c r="G40" s="128">
        <v>14.6</v>
      </c>
      <c r="H40" s="128">
        <v>62.5</v>
      </c>
    </row>
    <row r="41" spans="1:8" ht="10.7" customHeight="1">
      <c r="A41" s="556">
        <v>2027</v>
      </c>
      <c r="B41" s="42" t="s">
        <v>209</v>
      </c>
      <c r="C41" s="211">
        <v>100</v>
      </c>
      <c r="D41" s="128">
        <v>39.6</v>
      </c>
      <c r="E41" s="587">
        <v>60.4</v>
      </c>
      <c r="F41" s="128">
        <v>22.9</v>
      </c>
      <c r="G41" s="128">
        <v>14.6</v>
      </c>
      <c r="H41" s="128">
        <v>62.5</v>
      </c>
    </row>
    <row r="42" spans="1:8" ht="10.7" customHeight="1">
      <c r="A42" s="556">
        <v>2028</v>
      </c>
      <c r="B42" s="42" t="s">
        <v>209</v>
      </c>
      <c r="C42" s="211">
        <v>100</v>
      </c>
      <c r="D42" s="128">
        <v>39.799999999999997</v>
      </c>
      <c r="E42" s="587">
        <v>60.2</v>
      </c>
      <c r="F42" s="128">
        <v>22.9</v>
      </c>
      <c r="G42" s="128">
        <v>14.7</v>
      </c>
      <c r="H42" s="128">
        <v>62.4</v>
      </c>
    </row>
    <row r="43" spans="1:8" ht="10.7" customHeight="1">
      <c r="A43" s="556">
        <v>2029</v>
      </c>
      <c r="B43" s="42" t="s">
        <v>209</v>
      </c>
      <c r="C43" s="211">
        <v>100</v>
      </c>
      <c r="D43" s="128">
        <v>39.799999999999997</v>
      </c>
      <c r="E43" s="587">
        <v>60.2</v>
      </c>
      <c r="F43" s="128">
        <v>23</v>
      </c>
      <c r="G43" s="128">
        <v>14.9</v>
      </c>
      <c r="H43" s="128">
        <v>62.1</v>
      </c>
    </row>
    <row r="44" spans="1:8" ht="10.7" customHeight="1">
      <c r="A44" s="556">
        <v>2030</v>
      </c>
      <c r="B44" s="42" t="s">
        <v>209</v>
      </c>
      <c r="C44" s="211">
        <v>100</v>
      </c>
      <c r="D44" s="128">
        <v>39.9</v>
      </c>
      <c r="E44" s="587">
        <v>60.1</v>
      </c>
      <c r="F44" s="128">
        <v>23</v>
      </c>
      <c r="G44" s="128">
        <v>15</v>
      </c>
      <c r="H44" s="128">
        <v>62</v>
      </c>
    </row>
    <row r="45" spans="1:8" ht="10.7" customHeight="1">
      <c r="A45" s="556">
        <v>2031</v>
      </c>
      <c r="B45" s="42" t="s">
        <v>209</v>
      </c>
      <c r="C45" s="211">
        <v>100</v>
      </c>
      <c r="D45" s="128">
        <v>40</v>
      </c>
      <c r="E45" s="587">
        <v>60</v>
      </c>
      <c r="F45" s="128">
        <v>23</v>
      </c>
      <c r="G45" s="128">
        <v>15</v>
      </c>
      <c r="H45" s="128">
        <v>62</v>
      </c>
    </row>
    <row r="46" spans="1:8" ht="10.7" customHeight="1">
      <c r="A46" s="556">
        <v>2032</v>
      </c>
      <c r="B46" s="42" t="s">
        <v>209</v>
      </c>
      <c r="C46" s="211">
        <v>100</v>
      </c>
      <c r="D46" s="128">
        <v>40</v>
      </c>
      <c r="E46" s="587">
        <v>60</v>
      </c>
      <c r="F46" s="128">
        <v>23</v>
      </c>
      <c r="G46" s="128">
        <v>15</v>
      </c>
      <c r="H46" s="128">
        <v>62</v>
      </c>
    </row>
    <row r="47" spans="1:8" ht="10.7" customHeight="1">
      <c r="A47" s="556">
        <v>2033</v>
      </c>
      <c r="B47" s="42" t="s">
        <v>209</v>
      </c>
      <c r="C47" s="211">
        <v>100</v>
      </c>
      <c r="D47" s="128">
        <v>40.1</v>
      </c>
      <c r="E47" s="587">
        <v>59.9</v>
      </c>
      <c r="F47" s="128">
        <v>23.1</v>
      </c>
      <c r="G47" s="128">
        <v>15.1</v>
      </c>
      <c r="H47" s="128">
        <v>61.9</v>
      </c>
    </row>
    <row r="48" spans="1:8" ht="10.7" customHeight="1">
      <c r="A48" s="556">
        <v>2034</v>
      </c>
      <c r="B48" s="42" t="s">
        <v>209</v>
      </c>
      <c r="C48" s="211">
        <v>100</v>
      </c>
      <c r="D48" s="128">
        <v>40.1</v>
      </c>
      <c r="E48" s="587">
        <v>59.9</v>
      </c>
      <c r="F48" s="128">
        <v>23.1</v>
      </c>
      <c r="G48" s="128">
        <v>15.2</v>
      </c>
      <c r="H48" s="128">
        <v>61.7</v>
      </c>
    </row>
    <row r="49" spans="1:8" ht="10.7" customHeight="1">
      <c r="A49" s="556">
        <v>2035</v>
      </c>
      <c r="B49" s="42" t="s">
        <v>209</v>
      </c>
      <c r="C49" s="211">
        <v>100</v>
      </c>
      <c r="D49" s="128">
        <v>40.1</v>
      </c>
      <c r="E49" s="587">
        <v>59.9</v>
      </c>
      <c r="F49" s="128">
        <v>23.2</v>
      </c>
      <c r="G49" s="128">
        <v>15.2</v>
      </c>
      <c r="H49" s="128">
        <v>61.6</v>
      </c>
    </row>
    <row r="50" spans="1:8" ht="10.7" customHeight="1">
      <c r="A50" s="556">
        <v>2036</v>
      </c>
      <c r="B50" s="42" t="s">
        <v>209</v>
      </c>
      <c r="C50" s="211">
        <v>100</v>
      </c>
      <c r="D50" s="128">
        <v>40</v>
      </c>
      <c r="E50" s="587">
        <v>60</v>
      </c>
      <c r="F50" s="128">
        <v>23.3</v>
      </c>
      <c r="G50" s="128">
        <v>15.2</v>
      </c>
      <c r="H50" s="128">
        <v>61.6</v>
      </c>
    </row>
    <row r="51" spans="1:8" ht="10.7" customHeight="1">
      <c r="A51" s="556">
        <v>2037</v>
      </c>
      <c r="B51" s="42" t="s">
        <v>209</v>
      </c>
      <c r="C51" s="211">
        <v>100</v>
      </c>
      <c r="D51" s="128">
        <v>40</v>
      </c>
      <c r="E51" s="587">
        <v>60</v>
      </c>
      <c r="F51" s="128">
        <v>23.3</v>
      </c>
      <c r="G51" s="128">
        <v>15.2</v>
      </c>
      <c r="H51" s="128">
        <v>61.5</v>
      </c>
    </row>
    <row r="52" spans="1:8" ht="10.7" customHeight="1">
      <c r="A52" s="556">
        <v>2038</v>
      </c>
      <c r="B52" s="42" t="s">
        <v>209</v>
      </c>
      <c r="C52" s="211">
        <v>100</v>
      </c>
      <c r="D52" s="128">
        <v>40</v>
      </c>
      <c r="E52" s="587">
        <v>60</v>
      </c>
      <c r="F52" s="128">
        <v>23.4</v>
      </c>
      <c r="G52" s="128">
        <v>15.3</v>
      </c>
      <c r="H52" s="128">
        <v>61.3</v>
      </c>
    </row>
    <row r="53" spans="1:8" ht="10.7" customHeight="1">
      <c r="A53" s="556">
        <v>2039</v>
      </c>
      <c r="B53" s="42" t="s">
        <v>209</v>
      </c>
      <c r="C53" s="211">
        <v>100</v>
      </c>
      <c r="D53" s="128">
        <v>39.9</v>
      </c>
      <c r="E53" s="587">
        <v>60.1</v>
      </c>
      <c r="F53" s="128">
        <v>23.5</v>
      </c>
      <c r="G53" s="128">
        <v>15.4</v>
      </c>
      <c r="H53" s="128">
        <v>61.2</v>
      </c>
    </row>
    <row r="54" spans="1:8" ht="10.7" customHeight="1">
      <c r="A54" s="556">
        <v>2040</v>
      </c>
      <c r="B54" s="42" t="s">
        <v>209</v>
      </c>
      <c r="C54" s="211">
        <v>100</v>
      </c>
      <c r="D54" s="128">
        <v>39.9</v>
      </c>
      <c r="E54" s="587">
        <v>60.1</v>
      </c>
      <c r="F54" s="128">
        <v>23.5</v>
      </c>
      <c r="G54" s="128">
        <v>15.5</v>
      </c>
      <c r="H54" s="128">
        <v>61</v>
      </c>
    </row>
    <row r="55" spans="1:8" ht="10.7" customHeight="1">
      <c r="A55" s="556">
        <v>2041</v>
      </c>
      <c r="B55" s="42" t="s">
        <v>209</v>
      </c>
      <c r="C55" s="211">
        <v>100</v>
      </c>
      <c r="D55" s="128">
        <v>39.9</v>
      </c>
      <c r="E55" s="587">
        <v>60.1</v>
      </c>
      <c r="F55" s="128">
        <v>23.6</v>
      </c>
      <c r="G55" s="128">
        <v>15.6</v>
      </c>
      <c r="H55" s="128">
        <v>60.8</v>
      </c>
    </row>
    <row r="56" spans="1:8" ht="10.7" customHeight="1">
      <c r="A56" s="556">
        <v>2042</v>
      </c>
      <c r="B56" s="42" t="s">
        <v>209</v>
      </c>
      <c r="C56" s="211">
        <v>100</v>
      </c>
      <c r="D56" s="128">
        <v>39.9</v>
      </c>
      <c r="E56" s="587">
        <v>60.1</v>
      </c>
      <c r="F56" s="128">
        <v>23.6</v>
      </c>
      <c r="G56" s="128">
        <v>15.7</v>
      </c>
      <c r="H56" s="128">
        <v>60.7</v>
      </c>
    </row>
    <row r="57" spans="1:8" ht="12.75" customHeight="1">
      <c r="A57" s="90" t="s">
        <v>275</v>
      </c>
      <c r="B57" s="157"/>
      <c r="C57" s="197"/>
      <c r="D57" s="213"/>
      <c r="E57" s="588"/>
      <c r="F57" s="177"/>
      <c r="G57" s="177"/>
      <c r="H57" s="177"/>
    </row>
    <row r="58" spans="1:8" ht="10.7" customHeight="1">
      <c r="A58" s="556" t="s">
        <v>10</v>
      </c>
      <c r="B58" s="558" t="s">
        <v>210</v>
      </c>
      <c r="C58" s="139" t="s">
        <v>0</v>
      </c>
      <c r="D58" s="213">
        <v>1.3</v>
      </c>
      <c r="E58" s="588">
        <v>-1.3</v>
      </c>
      <c r="F58" s="213">
        <v>0.4</v>
      </c>
      <c r="G58" s="213">
        <v>1.4</v>
      </c>
      <c r="H58" s="213">
        <v>-1.8</v>
      </c>
    </row>
    <row r="59" spans="1:8" ht="10.7" customHeight="1">
      <c r="A59" s="169"/>
      <c r="B59" s="170"/>
      <c r="C59" s="166"/>
      <c r="D59" s="128"/>
      <c r="E59" s="132"/>
      <c r="F59" s="132"/>
      <c r="G59" s="128"/>
      <c r="H59" s="132"/>
    </row>
    <row r="60" spans="1:8" ht="40.5" customHeight="1">
      <c r="A60" s="801" t="s">
        <v>89</v>
      </c>
      <c r="B60" s="801"/>
      <c r="C60" s="801"/>
      <c r="D60" s="801"/>
      <c r="E60" s="801"/>
      <c r="F60" s="801"/>
      <c r="G60" s="801"/>
      <c r="H60" s="801"/>
    </row>
    <row r="61" spans="1:8" ht="12.75" customHeight="1">
      <c r="A61" s="802" t="s">
        <v>90</v>
      </c>
      <c r="B61" s="802"/>
      <c r="C61" s="802"/>
      <c r="D61" s="802"/>
      <c r="E61" s="802"/>
      <c r="F61" s="802"/>
      <c r="G61" s="802"/>
      <c r="H61" s="802"/>
    </row>
    <row r="62" spans="1:8" ht="47.25" customHeight="1">
      <c r="A62" s="803"/>
      <c r="B62" s="803"/>
      <c r="C62" s="803"/>
      <c r="D62" s="803"/>
      <c r="E62" s="803"/>
      <c r="F62" s="803"/>
      <c r="G62" s="803"/>
      <c r="H62" s="803"/>
    </row>
    <row r="63" spans="1:8">
      <c r="A63" s="30"/>
    </row>
    <row r="88" ht="29.45" customHeight="1"/>
  </sheetData>
  <mergeCells count="14">
    <mergeCell ref="A60:H60"/>
    <mergeCell ref="A61:H61"/>
    <mergeCell ref="A62:H62"/>
    <mergeCell ref="A1:H1"/>
    <mergeCell ref="A2:H2"/>
    <mergeCell ref="A4:A6"/>
    <mergeCell ref="B4:B6"/>
    <mergeCell ref="C4:E4"/>
    <mergeCell ref="F4:H4"/>
    <mergeCell ref="C5:C6"/>
    <mergeCell ref="D5:E5"/>
    <mergeCell ref="F5:F6"/>
    <mergeCell ref="G5:G6"/>
    <mergeCell ref="H5:H6"/>
  </mergeCells>
  <hyperlinks>
    <hyperlink ref="J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zoomScaleNormal="100" workbookViewId="0">
      <selection activeCell="N30" sqref="N30"/>
    </sheetView>
  </sheetViews>
  <sheetFormatPr baseColWidth="10" defaultColWidth="11.42578125" defaultRowHeight="15"/>
  <cols>
    <col min="1" max="7" width="11.42578125" style="9"/>
    <col min="8" max="8" width="10" style="9" customWidth="1"/>
    <col min="9" max="9" width="11.42578125" style="379"/>
    <col min="10" max="13" width="11.42578125" style="391"/>
    <col min="14" max="15" width="11.42578125" style="391" customWidth="1"/>
    <col min="16" max="16" width="8.7109375" style="379" customWidth="1"/>
    <col min="17" max="17" width="11.42578125" style="379"/>
    <col min="18" max="16384" width="11.42578125" style="377"/>
  </cols>
  <sheetData>
    <row r="1" spans="2:17">
      <c r="I1" s="606" t="s">
        <v>405</v>
      </c>
    </row>
    <row r="2" spans="2:17">
      <c r="B2" s="391"/>
      <c r="C2" s="490" t="s">
        <v>2</v>
      </c>
      <c r="D2" s="490" t="s">
        <v>157</v>
      </c>
      <c r="E2" s="490"/>
      <c r="F2" s="391"/>
      <c r="I2" s="376"/>
      <c r="O2" s="376"/>
      <c r="P2" s="376"/>
      <c r="Q2" s="376"/>
    </row>
    <row r="3" spans="2:17">
      <c r="B3" s="823" t="s">
        <v>157</v>
      </c>
      <c r="C3" s="490"/>
      <c r="D3" s="490"/>
      <c r="E3" s="490"/>
      <c r="F3" s="391"/>
      <c r="I3" s="376"/>
      <c r="O3" s="376"/>
      <c r="P3" s="376"/>
      <c r="Q3" s="376"/>
    </row>
    <row r="4" spans="2:17">
      <c r="B4" s="823"/>
      <c r="C4" s="491" t="s">
        <v>273</v>
      </c>
      <c r="D4" s="492">
        <v>102.13</v>
      </c>
      <c r="E4" s="493"/>
      <c r="F4" s="391"/>
      <c r="I4" s="376"/>
      <c r="O4" s="376"/>
      <c r="P4" s="376"/>
      <c r="Q4" s="376"/>
    </row>
    <row r="5" spans="2:17">
      <c r="B5" s="823"/>
      <c r="C5" s="494">
        <v>2025</v>
      </c>
      <c r="D5" s="492">
        <v>114.28956683399001</v>
      </c>
      <c r="E5" s="493"/>
      <c r="F5" s="391"/>
      <c r="I5" s="376"/>
      <c r="O5" s="376"/>
      <c r="P5" s="376"/>
      <c r="Q5" s="376"/>
    </row>
    <row r="6" spans="2:17">
      <c r="B6" s="823"/>
      <c r="C6" s="494">
        <v>2030</v>
      </c>
      <c r="D6" s="492">
        <v>117.18730013900479</v>
      </c>
      <c r="E6" s="493"/>
      <c r="F6" s="391"/>
      <c r="I6" s="376"/>
      <c r="O6" s="376"/>
      <c r="P6" s="376"/>
      <c r="Q6" s="376"/>
    </row>
    <row r="7" spans="2:17">
      <c r="B7" s="823"/>
      <c r="C7" s="494">
        <v>2035</v>
      </c>
      <c r="D7" s="492">
        <v>119.71940740204566</v>
      </c>
      <c r="E7" s="493"/>
      <c r="F7" s="391"/>
      <c r="I7" s="376"/>
      <c r="O7" s="376"/>
      <c r="P7" s="376"/>
      <c r="Q7" s="376"/>
    </row>
    <row r="8" spans="2:17">
      <c r="B8" s="823"/>
      <c r="C8" s="494">
        <v>2040</v>
      </c>
      <c r="D8" s="492">
        <v>125.18407622402499</v>
      </c>
      <c r="E8" s="493"/>
      <c r="F8" s="391"/>
      <c r="I8" s="376"/>
      <c r="O8" s="376"/>
      <c r="P8" s="376"/>
      <c r="Q8" s="376"/>
    </row>
    <row r="9" spans="2:17">
      <c r="B9" s="823"/>
      <c r="C9" s="494">
        <v>2042</v>
      </c>
      <c r="D9" s="492">
        <v>126.99435236323177</v>
      </c>
      <c r="E9" s="493"/>
      <c r="F9" s="391"/>
      <c r="I9" s="376"/>
      <c r="O9" s="376"/>
      <c r="P9" s="376"/>
      <c r="Q9" s="376"/>
    </row>
    <row r="10" spans="2:17">
      <c r="B10" s="823"/>
      <c r="C10" s="494"/>
      <c r="D10" s="466"/>
      <c r="E10" s="391"/>
      <c r="F10" s="391"/>
      <c r="I10" s="376"/>
      <c r="O10" s="376"/>
      <c r="P10" s="376"/>
      <c r="Q10" s="376"/>
    </row>
    <row r="11" spans="2:17">
      <c r="B11" s="823" t="s">
        <v>156</v>
      </c>
      <c r="C11" s="494"/>
      <c r="D11" s="466"/>
      <c r="E11" s="391"/>
      <c r="F11" s="391"/>
      <c r="I11" s="376"/>
      <c r="O11" s="376"/>
      <c r="P11" s="376"/>
      <c r="Q11" s="376"/>
    </row>
    <row r="12" spans="2:17">
      <c r="B12" s="823"/>
      <c r="C12" s="491" t="s">
        <v>273</v>
      </c>
      <c r="D12" s="492">
        <v>64.322999999999993</v>
      </c>
      <c r="E12" s="493"/>
      <c r="F12" s="391"/>
      <c r="I12" s="376"/>
      <c r="O12" s="376"/>
      <c r="P12" s="376"/>
      <c r="Q12" s="376"/>
    </row>
    <row r="13" spans="2:17">
      <c r="B13" s="823"/>
      <c r="C13" s="494">
        <v>2025</v>
      </c>
      <c r="D13" s="492">
        <v>74.323425242768351</v>
      </c>
      <c r="E13" s="493"/>
      <c r="F13" s="391"/>
      <c r="I13" s="376"/>
      <c r="O13" s="376"/>
      <c r="P13" s="376"/>
      <c r="Q13" s="376"/>
    </row>
    <row r="14" spans="2:17">
      <c r="B14" s="823"/>
      <c r="C14" s="494">
        <v>2030</v>
      </c>
      <c r="D14" s="492">
        <v>77.863718958062009</v>
      </c>
      <c r="E14" s="493"/>
      <c r="F14" s="391"/>
      <c r="I14" s="376"/>
      <c r="O14" s="376"/>
      <c r="P14" s="376"/>
      <c r="Q14" s="376"/>
    </row>
    <row r="15" spans="2:17">
      <c r="B15" s="823"/>
      <c r="C15" s="494">
        <v>2035</v>
      </c>
      <c r="D15" s="492">
        <v>80.03112189065186</v>
      </c>
      <c r="E15" s="493"/>
      <c r="F15" s="391"/>
      <c r="I15" s="376"/>
      <c r="O15" s="376"/>
      <c r="P15" s="376"/>
      <c r="Q15" s="376"/>
    </row>
    <row r="16" spans="2:17">
      <c r="B16" s="823"/>
      <c r="C16" s="494">
        <v>2040</v>
      </c>
      <c r="D16" s="492">
        <v>83.117943797805864</v>
      </c>
      <c r="E16" s="493"/>
      <c r="F16" s="391"/>
      <c r="I16" s="376"/>
      <c r="O16" s="376"/>
      <c r="P16" s="376"/>
      <c r="Q16" s="376"/>
    </row>
    <row r="17" spans="2:17">
      <c r="B17" s="823"/>
      <c r="C17" s="494">
        <v>2042</v>
      </c>
      <c r="D17" s="492">
        <v>84.337478280399097</v>
      </c>
      <c r="E17" s="495"/>
      <c r="F17" s="391"/>
      <c r="I17" s="376"/>
      <c r="O17" s="376"/>
      <c r="P17" s="376"/>
      <c r="Q17" s="376"/>
    </row>
    <row r="18" spans="2:17">
      <c r="B18" s="823"/>
      <c r="C18" s="391" t="s">
        <v>272</v>
      </c>
      <c r="D18" s="391"/>
      <c r="E18" s="391"/>
      <c r="F18" s="391"/>
      <c r="I18" s="376"/>
      <c r="O18" s="376"/>
      <c r="P18" s="376"/>
      <c r="Q18" s="376"/>
    </row>
    <row r="19" spans="2:17">
      <c r="B19" s="428"/>
      <c r="C19" s="428"/>
      <c r="D19" s="428"/>
      <c r="E19" s="428"/>
      <c r="F19" s="391"/>
      <c r="I19" s="376"/>
      <c r="O19" s="376"/>
      <c r="P19" s="376"/>
      <c r="Q19" s="376"/>
    </row>
    <row r="20" spans="2:17">
      <c r="B20" s="428"/>
      <c r="C20" s="428"/>
      <c r="D20" s="428" t="s">
        <v>60</v>
      </c>
      <c r="E20" s="428" t="s">
        <v>61</v>
      </c>
      <c r="F20" s="428"/>
      <c r="I20" s="378"/>
      <c r="O20" s="378"/>
      <c r="P20" s="378"/>
      <c r="Q20" s="376"/>
    </row>
    <row r="21" spans="2:17">
      <c r="B21" s="824" t="s">
        <v>91</v>
      </c>
      <c r="C21" s="491" t="s">
        <v>273</v>
      </c>
      <c r="D21" s="496">
        <v>12.9</v>
      </c>
      <c r="E21" s="496">
        <v>25.748999999999999</v>
      </c>
      <c r="F21" s="428"/>
      <c r="I21" s="378"/>
      <c r="O21" s="660"/>
      <c r="P21" s="660"/>
      <c r="Q21" s="376"/>
    </row>
    <row r="22" spans="2:17">
      <c r="B22" s="824"/>
      <c r="C22" s="497">
        <v>2025</v>
      </c>
      <c r="D22" s="496">
        <v>14.646818550047488</v>
      </c>
      <c r="E22" s="496">
        <v>28.514170598055731</v>
      </c>
      <c r="F22" s="498"/>
      <c r="I22" s="661"/>
      <c r="O22" s="660"/>
      <c r="P22" s="660"/>
      <c r="Q22" s="376"/>
    </row>
    <row r="23" spans="2:17">
      <c r="B23" s="824"/>
      <c r="C23" s="497">
        <v>2030</v>
      </c>
      <c r="D23" s="496">
        <v>15.552046813210355</v>
      </c>
      <c r="E23" s="496">
        <v>29.26249897454468</v>
      </c>
      <c r="F23" s="494"/>
      <c r="I23" s="661"/>
      <c r="O23" s="660"/>
      <c r="P23" s="660"/>
      <c r="Q23" s="376"/>
    </row>
    <row r="24" spans="2:17">
      <c r="B24" s="824"/>
      <c r="C24" s="497">
        <v>2035</v>
      </c>
      <c r="D24" s="496">
        <v>16.274902179700145</v>
      </c>
      <c r="E24" s="496">
        <v>30.043262558948193</v>
      </c>
      <c r="F24" s="499"/>
      <c r="I24" s="663"/>
      <c r="O24" s="660"/>
      <c r="P24" s="660"/>
      <c r="Q24" s="376"/>
    </row>
    <row r="25" spans="2:17">
      <c r="B25" s="824"/>
      <c r="C25" s="497">
        <v>2040</v>
      </c>
      <c r="D25" s="496">
        <v>17.221373558432642</v>
      </c>
      <c r="E25" s="496">
        <v>31.74571251217932</v>
      </c>
      <c r="F25" s="499"/>
      <c r="I25" s="663"/>
      <c r="O25" s="660"/>
      <c r="P25" s="660"/>
      <c r="Q25" s="376"/>
    </row>
    <row r="26" spans="2:17">
      <c r="B26" s="824"/>
      <c r="C26" s="497">
        <v>2042</v>
      </c>
      <c r="D26" s="496">
        <v>17.607288221056702</v>
      </c>
      <c r="E26" s="496">
        <v>32.320940442066174</v>
      </c>
      <c r="F26" s="498"/>
      <c r="I26" s="378"/>
      <c r="O26" s="660"/>
      <c r="P26" s="660"/>
      <c r="Q26" s="376"/>
    </row>
    <row r="27" spans="2:17">
      <c r="B27" s="638"/>
      <c r="C27" s="497"/>
      <c r="D27" s="496"/>
      <c r="E27" s="496"/>
      <c r="F27" s="494"/>
      <c r="I27" s="378"/>
      <c r="O27" s="659"/>
      <c r="P27" s="661"/>
      <c r="Q27" s="376"/>
    </row>
    <row r="28" spans="2:17">
      <c r="B28" s="824" t="s">
        <v>92</v>
      </c>
      <c r="C28" s="491" t="s">
        <v>273</v>
      </c>
      <c r="D28" s="496">
        <v>7.2670000000000003</v>
      </c>
      <c r="E28" s="496">
        <v>16.524999999999999</v>
      </c>
      <c r="F28" s="499"/>
      <c r="I28" s="663"/>
      <c r="O28" s="661"/>
      <c r="P28" s="662"/>
      <c r="Q28" s="376"/>
    </row>
    <row r="29" spans="2:17">
      <c r="B29" s="824"/>
      <c r="C29" s="497">
        <v>2025</v>
      </c>
      <c r="D29" s="496">
        <v>8.5249570240837524</v>
      </c>
      <c r="E29" s="496">
        <v>18.937129489376822</v>
      </c>
      <c r="F29" s="499"/>
      <c r="I29" s="663"/>
      <c r="O29" s="661"/>
      <c r="P29" s="378"/>
      <c r="Q29" s="376"/>
    </row>
    <row r="30" spans="2:17" ht="15" customHeight="1">
      <c r="B30" s="824"/>
      <c r="C30" s="497">
        <v>2030</v>
      </c>
      <c r="D30" s="496">
        <v>9.230652746816407</v>
      </c>
      <c r="E30" s="496">
        <v>20.008913438006168</v>
      </c>
      <c r="F30" s="498"/>
      <c r="I30" s="378"/>
      <c r="O30" s="662"/>
      <c r="P30" s="661"/>
      <c r="Q30" s="376"/>
    </row>
    <row r="31" spans="2:17" ht="22.5" customHeight="1">
      <c r="B31" s="824"/>
      <c r="C31" s="497">
        <v>2035</v>
      </c>
      <c r="D31" s="496">
        <v>9.724833924460528</v>
      </c>
      <c r="E31" s="496">
        <v>20.574191532379299</v>
      </c>
      <c r="F31" s="494"/>
      <c r="I31" s="378"/>
      <c r="O31" s="659"/>
      <c r="P31" s="661"/>
      <c r="Q31" s="376"/>
    </row>
    <row r="32" spans="2:17">
      <c r="B32" s="824"/>
      <c r="C32" s="497">
        <v>2040</v>
      </c>
      <c r="D32" s="496">
        <v>10.349665466095667</v>
      </c>
      <c r="E32" s="496">
        <v>21.880421238909626</v>
      </c>
      <c r="F32" s="499"/>
      <c r="I32" s="663"/>
      <c r="O32" s="661"/>
      <c r="P32" s="662"/>
      <c r="Q32" s="376"/>
    </row>
    <row r="33" spans="2:17">
      <c r="B33" s="824"/>
      <c r="C33" s="497">
        <v>2042</v>
      </c>
      <c r="D33" s="496">
        <v>10.672867182762875</v>
      </c>
      <c r="E33" s="496">
        <v>22.553361691675661</v>
      </c>
      <c r="F33" s="499"/>
      <c r="I33" s="663"/>
      <c r="O33" s="661"/>
      <c r="P33" s="378"/>
      <c r="Q33" s="376"/>
    </row>
    <row r="34" spans="2:17">
      <c r="B34" s="638"/>
      <c r="C34" s="497"/>
      <c r="D34" s="496"/>
      <c r="E34" s="496"/>
      <c r="F34" s="428"/>
      <c r="I34" s="378"/>
      <c r="O34" s="378"/>
      <c r="P34" s="378"/>
      <c r="Q34" s="376"/>
    </row>
    <row r="35" spans="2:17">
      <c r="B35" s="824" t="s">
        <v>93</v>
      </c>
      <c r="C35" s="491" t="s">
        <v>273</v>
      </c>
      <c r="D35" s="496">
        <v>44.155999999999999</v>
      </c>
      <c r="E35" s="496">
        <v>59.856000000000002</v>
      </c>
      <c r="F35" s="428"/>
      <c r="I35" s="378"/>
      <c r="O35" s="378"/>
      <c r="P35" s="378"/>
      <c r="Q35" s="376"/>
    </row>
    <row r="36" spans="2:17">
      <c r="B36" s="824"/>
      <c r="C36" s="497">
        <v>2025</v>
      </c>
      <c r="D36" s="496">
        <v>51.15164966863712</v>
      </c>
      <c r="E36" s="496">
        <v>66.838266746557451</v>
      </c>
      <c r="F36" s="391"/>
      <c r="I36" s="376"/>
      <c r="O36" s="376"/>
      <c r="P36" s="376"/>
      <c r="Q36" s="376"/>
    </row>
    <row r="37" spans="2:17" ht="15" customHeight="1">
      <c r="B37" s="824"/>
      <c r="C37" s="497">
        <v>2030</v>
      </c>
      <c r="D37" s="496">
        <v>53.081019398035238</v>
      </c>
      <c r="E37" s="496">
        <v>67.915887726453931</v>
      </c>
      <c r="F37" s="391"/>
      <c r="I37" s="376"/>
      <c r="O37" s="376"/>
      <c r="P37" s="376"/>
      <c r="Q37" s="376"/>
    </row>
    <row r="38" spans="2:17" ht="22.5" customHeight="1">
      <c r="B38" s="824"/>
      <c r="C38" s="497">
        <v>2035</v>
      </c>
      <c r="D38" s="496">
        <v>54.031385786491199</v>
      </c>
      <c r="E38" s="496">
        <v>69.101953310718173</v>
      </c>
      <c r="F38" s="391"/>
      <c r="I38" s="376"/>
      <c r="O38" s="376"/>
      <c r="P38" s="376"/>
      <c r="Q38" s="376"/>
    </row>
    <row r="39" spans="2:17">
      <c r="B39" s="824"/>
      <c r="C39" s="497">
        <v>2040</v>
      </c>
      <c r="D39" s="496">
        <v>55.546904773277568</v>
      </c>
      <c r="E39" s="496">
        <v>71.557942472936062</v>
      </c>
      <c r="F39" s="391"/>
      <c r="I39" s="376"/>
      <c r="O39" s="376"/>
      <c r="P39" s="376"/>
      <c r="Q39" s="376"/>
    </row>
    <row r="40" spans="2:17">
      <c r="B40" s="824"/>
      <c r="C40" s="497">
        <v>2042</v>
      </c>
      <c r="D40" s="496">
        <v>56.057322876579512</v>
      </c>
      <c r="E40" s="496">
        <v>72.12005022948992</v>
      </c>
      <c r="F40" s="391"/>
      <c r="I40" s="376"/>
      <c r="O40" s="376"/>
      <c r="P40" s="376"/>
      <c r="Q40" s="376"/>
    </row>
    <row r="41" spans="2:17">
      <c r="B41" s="391"/>
      <c r="C41" s="391"/>
      <c r="D41" s="391"/>
      <c r="E41" s="391"/>
      <c r="F41" s="391"/>
      <c r="I41" s="376"/>
      <c r="O41" s="376"/>
      <c r="P41" s="376"/>
      <c r="Q41" s="376"/>
    </row>
    <row r="42" spans="2:17">
      <c r="B42" s="391"/>
      <c r="C42" s="391" t="s">
        <v>11</v>
      </c>
      <c r="D42" s="391"/>
      <c r="E42" s="391" t="s">
        <v>288</v>
      </c>
      <c r="F42" s="391"/>
      <c r="I42" s="376"/>
      <c r="O42" s="376"/>
      <c r="P42" s="376"/>
      <c r="Q42" s="376"/>
    </row>
    <row r="43" spans="2:17">
      <c r="B43" s="391"/>
      <c r="C43" s="500" t="s">
        <v>156</v>
      </c>
      <c r="D43" s="500" t="s">
        <v>157</v>
      </c>
      <c r="E43" s="500" t="s">
        <v>156</v>
      </c>
      <c r="F43" s="500" t="s">
        <v>157</v>
      </c>
      <c r="I43" s="376"/>
      <c r="O43" s="376"/>
      <c r="P43" s="376"/>
      <c r="Q43" s="376"/>
    </row>
    <row r="44" spans="2:17" ht="23.25">
      <c r="B44" s="503" t="s">
        <v>305</v>
      </c>
      <c r="C44" s="502">
        <v>26.952900798486084</v>
      </c>
      <c r="D44" s="502">
        <v>20.489257934860198</v>
      </c>
      <c r="E44" s="504">
        <v>11.901322876579513</v>
      </c>
      <c r="F44" s="504">
        <v>12.264050229489918</v>
      </c>
      <c r="I44" s="376"/>
      <c r="O44" s="376"/>
      <c r="P44" s="376"/>
      <c r="Q44" s="376"/>
    </row>
    <row r="45" spans="2:17" ht="23.25">
      <c r="B45" s="503" t="s">
        <v>306</v>
      </c>
      <c r="C45" s="502">
        <v>46.86758198380177</v>
      </c>
      <c r="D45" s="502">
        <v>36.480252294557715</v>
      </c>
      <c r="E45" s="504">
        <v>3.4058671827628748</v>
      </c>
      <c r="F45" s="504">
        <v>6.0283616916756628</v>
      </c>
      <c r="I45" s="376"/>
      <c r="O45" s="376"/>
      <c r="P45" s="376"/>
      <c r="Q45" s="376"/>
    </row>
    <row r="46" spans="2:17" ht="23.25">
      <c r="B46" s="503" t="s">
        <v>307</v>
      </c>
      <c r="C46" s="502">
        <v>36.490606364780653</v>
      </c>
      <c r="D46" s="502">
        <v>25.523089992101355</v>
      </c>
      <c r="E46" s="504">
        <v>4.707288221056702</v>
      </c>
      <c r="F46" s="504">
        <v>6.5719404420661753</v>
      </c>
      <c r="I46" s="376"/>
      <c r="O46" s="376"/>
      <c r="P46" s="376"/>
      <c r="Q46" s="376"/>
    </row>
    <row r="47" spans="2:17" ht="34.5">
      <c r="B47" s="503" t="s">
        <v>290</v>
      </c>
      <c r="C47" s="502">
        <v>31.115585840833134</v>
      </c>
      <c r="D47" s="502">
        <v>24.345787098043445</v>
      </c>
      <c r="E47" s="504">
        <v>20.014478280399103</v>
      </c>
      <c r="F47" s="504">
        <v>24.864352363231774</v>
      </c>
      <c r="I47" s="376"/>
      <c r="O47" s="376"/>
      <c r="P47" s="376"/>
      <c r="Q47" s="376"/>
    </row>
    <row r="64" spans="13:14">
      <c r="M64" s="501"/>
      <c r="N64" s="501"/>
    </row>
    <row r="65" spans="9:28">
      <c r="M65" s="505"/>
      <c r="N65" s="505"/>
    </row>
    <row r="66" spans="9:28">
      <c r="M66" s="505"/>
      <c r="N66" s="505"/>
    </row>
    <row r="67" spans="9:28">
      <c r="M67" s="505"/>
      <c r="N67" s="505"/>
    </row>
    <row r="68" spans="9:28">
      <c r="M68" s="505"/>
      <c r="N68" s="505"/>
    </row>
    <row r="69" spans="9:28">
      <c r="M69" s="505"/>
      <c r="N69" s="505"/>
    </row>
    <row r="70" spans="9:28">
      <c r="M70" s="505"/>
      <c r="N70" s="505"/>
    </row>
    <row r="71" spans="9:28">
      <c r="M71" s="505"/>
      <c r="N71" s="505"/>
    </row>
    <row r="72" spans="9:28">
      <c r="L72" s="477"/>
    </row>
    <row r="73" spans="9:28">
      <c r="I73" s="542"/>
      <c r="J73" s="506"/>
      <c r="K73" s="506"/>
      <c r="L73" s="506"/>
      <c r="M73" s="506"/>
      <c r="N73" s="505"/>
      <c r="O73" s="505"/>
    </row>
    <row r="75" spans="9:28">
      <c r="I75" s="543"/>
      <c r="J75" s="507"/>
      <c r="K75" s="507"/>
      <c r="L75" s="507"/>
    </row>
    <row r="76" spans="9:28">
      <c r="W76" s="393"/>
    </row>
    <row r="77" spans="9:28">
      <c r="W77" s="394"/>
      <c r="X77" s="395"/>
      <c r="Y77" s="395"/>
      <c r="Z77" s="395"/>
      <c r="AA77" s="395"/>
      <c r="AB77" s="395"/>
    </row>
    <row r="78" spans="9:28" ht="29.45" customHeight="1">
      <c r="W78" s="396"/>
      <c r="X78" s="396"/>
      <c r="Y78" s="396"/>
      <c r="Z78" s="396"/>
      <c r="AA78" s="396"/>
      <c r="AB78" s="396"/>
    </row>
    <row r="79" spans="9:28">
      <c r="W79" s="396"/>
      <c r="X79" s="396"/>
      <c r="Y79" s="396"/>
      <c r="Z79" s="396"/>
      <c r="AA79" s="396"/>
      <c r="AB79" s="396"/>
    </row>
    <row r="81" spans="9:11">
      <c r="I81" s="434"/>
      <c r="J81" s="822"/>
      <c r="K81" s="822"/>
    </row>
  </sheetData>
  <sheetProtection algorithmName="SHA-512" hashValue="a3q2uBQ/CpzytOp8QTvssrxQk0yfmuhaV8fh7F3+PYP/R/V0W8KQ1K4v91uXpkp/5UMgjyVK4Plo2kf+4uaYlw==" saltValue="pjmF8wAyW9BjZ7y84iIU2g==" spinCount="100000" sheet="1" objects="1" scenarios="1"/>
  <sortState ref="I45:N48">
    <sortCondition ref="I45:I48"/>
  </sortState>
  <mergeCells count="6">
    <mergeCell ref="J81:K81"/>
    <mergeCell ref="B3:B10"/>
    <mergeCell ref="B11:B18"/>
    <mergeCell ref="B21:B26"/>
    <mergeCell ref="B28:B33"/>
    <mergeCell ref="B35:B40"/>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3" orientation="portrait" r:id="rId1"/>
  <headerFooter differentFirst="1">
    <oddHeader>&amp;C&amp;"Arial,Standard"&amp;9- &amp;P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46"/>
  <sheetViews>
    <sheetView workbookViewId="0">
      <selection activeCell="M1" sqref="M1"/>
    </sheetView>
  </sheetViews>
  <sheetFormatPr baseColWidth="10" defaultColWidth="11.42578125" defaultRowHeight="12.75"/>
  <cols>
    <col min="1" max="1" width="9" style="143" customWidth="1"/>
    <col min="2" max="2" width="8" style="2" bestFit="1" customWidth="1"/>
    <col min="3" max="7" width="7.28515625" style="2" customWidth="1"/>
    <col min="8" max="12" width="7.28515625" style="3" customWidth="1"/>
    <col min="13" max="16384" width="11.42578125" style="2"/>
  </cols>
  <sheetData>
    <row r="1" spans="1:24">
      <c r="A1" s="698" t="s">
        <v>85</v>
      </c>
      <c r="B1" s="698"/>
      <c r="C1" s="698"/>
      <c r="D1" s="698"/>
      <c r="E1" s="698"/>
      <c r="F1" s="698"/>
      <c r="G1" s="698"/>
      <c r="H1" s="698"/>
      <c r="I1" s="698"/>
      <c r="J1" s="698"/>
      <c r="K1" s="698"/>
      <c r="L1" s="698"/>
      <c r="M1" s="606" t="s">
        <v>405</v>
      </c>
      <c r="O1" s="26"/>
      <c r="P1" s="26"/>
      <c r="Q1" s="26"/>
      <c r="R1" s="26"/>
      <c r="S1" s="26"/>
      <c r="T1" s="26"/>
      <c r="U1" s="26"/>
      <c r="V1" s="26"/>
      <c r="W1" s="26"/>
      <c r="X1" s="26"/>
    </row>
    <row r="2" spans="1:24" ht="21.75" customHeight="1">
      <c r="A2" s="711" t="s">
        <v>276</v>
      </c>
      <c r="B2" s="711"/>
      <c r="C2" s="711"/>
      <c r="D2" s="711"/>
      <c r="E2" s="711"/>
      <c r="F2" s="711"/>
      <c r="G2" s="711"/>
      <c r="H2" s="711"/>
      <c r="I2" s="711"/>
      <c r="J2" s="711"/>
      <c r="K2" s="711"/>
      <c r="L2" s="711"/>
      <c r="M2" s="592"/>
      <c r="O2" s="26"/>
      <c r="P2" s="26"/>
      <c r="Q2" s="26"/>
      <c r="R2" s="26"/>
      <c r="S2" s="26"/>
      <c r="T2" s="26"/>
      <c r="U2" s="26"/>
      <c r="V2" s="26"/>
      <c r="W2" s="26"/>
      <c r="X2" s="26"/>
    </row>
    <row r="3" spans="1:24">
      <c r="A3" s="87"/>
      <c r="B3" s="50"/>
      <c r="C3" s="50"/>
      <c r="D3" s="50"/>
      <c r="E3" s="50"/>
      <c r="F3" s="50"/>
      <c r="G3" s="50"/>
      <c r="H3" s="159"/>
      <c r="I3" s="159"/>
      <c r="J3" s="159"/>
      <c r="K3" s="159"/>
      <c r="L3" s="159"/>
    </row>
    <row r="4" spans="1:24" ht="12.75" customHeight="1">
      <c r="A4" s="758" t="s">
        <v>2</v>
      </c>
      <c r="B4" s="761" t="s">
        <v>214</v>
      </c>
      <c r="C4" s="676"/>
      <c r="D4" s="676"/>
      <c r="E4" s="676"/>
      <c r="F4" s="676"/>
      <c r="G4" s="762"/>
      <c r="H4" s="746" t="s">
        <v>215</v>
      </c>
      <c r="I4" s="746"/>
      <c r="J4" s="746"/>
      <c r="K4" s="746"/>
      <c r="L4" s="746"/>
    </row>
    <row r="5" spans="1:24">
      <c r="A5" s="759"/>
      <c r="B5" s="764" t="s">
        <v>31</v>
      </c>
      <c r="C5" s="765" t="s">
        <v>216</v>
      </c>
      <c r="D5" s="765"/>
      <c r="E5" s="765"/>
      <c r="F5" s="765"/>
      <c r="G5" s="765"/>
      <c r="H5" s="763"/>
      <c r="I5" s="763"/>
      <c r="J5" s="763"/>
      <c r="K5" s="763"/>
      <c r="L5" s="763"/>
    </row>
    <row r="6" spans="1:24" ht="20.25" customHeight="1">
      <c r="A6" s="759"/>
      <c r="B6" s="695"/>
      <c r="C6" s="545" t="s">
        <v>94</v>
      </c>
      <c r="D6" s="545" t="s">
        <v>95</v>
      </c>
      <c r="E6" s="545" t="s">
        <v>96</v>
      </c>
      <c r="F6" s="545" t="s">
        <v>97</v>
      </c>
      <c r="G6" s="551" t="s">
        <v>98</v>
      </c>
      <c r="H6" s="263" t="s">
        <v>94</v>
      </c>
      <c r="I6" s="109" t="s">
        <v>95</v>
      </c>
      <c r="J6" s="109" t="s">
        <v>96</v>
      </c>
      <c r="K6" s="109" t="s">
        <v>97</v>
      </c>
      <c r="L6" s="145" t="s">
        <v>98</v>
      </c>
    </row>
    <row r="7" spans="1:24">
      <c r="A7" s="760"/>
      <c r="B7" s="766" t="s">
        <v>207</v>
      </c>
      <c r="C7" s="767"/>
      <c r="D7" s="767"/>
      <c r="E7" s="767"/>
      <c r="F7" s="767"/>
      <c r="G7" s="768"/>
      <c r="H7" s="747" t="s">
        <v>354</v>
      </c>
      <c r="I7" s="747"/>
      <c r="J7" s="747"/>
      <c r="K7" s="747"/>
      <c r="L7" s="747"/>
    </row>
    <row r="8" spans="1:24">
      <c r="A8" s="144"/>
      <c r="B8" s="160"/>
      <c r="C8" s="116"/>
      <c r="D8" s="116"/>
      <c r="E8" s="116"/>
      <c r="F8" s="116"/>
      <c r="G8" s="116"/>
      <c r="H8" s="116"/>
      <c r="I8" s="116"/>
      <c r="J8" s="116"/>
      <c r="K8" s="116"/>
      <c r="L8" s="116"/>
    </row>
    <row r="9" spans="1:24" ht="18" customHeight="1">
      <c r="A9" s="90"/>
      <c r="B9" s="753" t="s">
        <v>31</v>
      </c>
      <c r="C9" s="754"/>
      <c r="D9" s="754"/>
      <c r="E9" s="754"/>
      <c r="F9" s="754"/>
      <c r="G9" s="754"/>
      <c r="H9" s="754"/>
      <c r="I9" s="754"/>
      <c r="J9" s="754"/>
      <c r="K9" s="754"/>
      <c r="L9" s="754"/>
    </row>
    <row r="10" spans="1:24">
      <c r="A10" s="90" t="s">
        <v>273</v>
      </c>
      <c r="B10" s="28">
        <v>166.5</v>
      </c>
      <c r="C10" s="29">
        <v>25.5</v>
      </c>
      <c r="D10" s="29">
        <v>18.5</v>
      </c>
      <c r="E10" s="29">
        <v>32.1</v>
      </c>
      <c r="F10" s="29">
        <v>70</v>
      </c>
      <c r="G10" s="591">
        <v>20.399999999999999</v>
      </c>
      <c r="H10" s="29">
        <v>15.3</v>
      </c>
      <c r="I10" s="29">
        <v>11.1</v>
      </c>
      <c r="J10" s="29">
        <v>19.3</v>
      </c>
      <c r="K10" s="29">
        <v>42.1</v>
      </c>
      <c r="L10" s="29">
        <v>12.3</v>
      </c>
      <c r="M10" s="29"/>
    </row>
    <row r="11" spans="1:24" ht="18" customHeight="1">
      <c r="A11" s="90" t="s">
        <v>9</v>
      </c>
      <c r="B11" s="28"/>
      <c r="C11" s="29"/>
      <c r="D11" s="29"/>
      <c r="E11" s="29"/>
      <c r="F11" s="29"/>
      <c r="G11" s="591"/>
      <c r="H11" s="29"/>
      <c r="I11" s="29"/>
      <c r="J11" s="29"/>
      <c r="K11" s="29"/>
      <c r="L11" s="29"/>
      <c r="M11" s="29"/>
    </row>
    <row r="12" spans="1:24">
      <c r="A12" s="137">
        <v>2025</v>
      </c>
      <c r="B12" s="28">
        <v>188.6</v>
      </c>
      <c r="C12" s="29">
        <v>28.1</v>
      </c>
      <c r="D12" s="29">
        <v>20.8</v>
      </c>
      <c r="E12" s="29">
        <v>39.1</v>
      </c>
      <c r="F12" s="29">
        <v>75.900000000000006</v>
      </c>
      <c r="G12" s="591">
        <v>24.7</v>
      </c>
      <c r="H12" s="29">
        <v>14.9</v>
      </c>
      <c r="I12" s="29">
        <v>11</v>
      </c>
      <c r="J12" s="29">
        <v>20.7</v>
      </c>
      <c r="K12" s="29">
        <v>40.200000000000003</v>
      </c>
      <c r="L12" s="29">
        <v>13.1</v>
      </c>
      <c r="M12" s="29"/>
    </row>
    <row r="13" spans="1:24">
      <c r="A13" s="137">
        <v>2030</v>
      </c>
      <c r="B13" s="28">
        <v>195.1</v>
      </c>
      <c r="C13" s="29">
        <v>27.1</v>
      </c>
      <c r="D13" s="29">
        <v>19.899999999999999</v>
      </c>
      <c r="E13" s="29">
        <v>45.8</v>
      </c>
      <c r="F13" s="29">
        <v>66</v>
      </c>
      <c r="G13" s="591">
        <v>36.200000000000003</v>
      </c>
      <c r="H13" s="29">
        <v>13.9</v>
      </c>
      <c r="I13" s="29">
        <v>10.199999999999999</v>
      </c>
      <c r="J13" s="29">
        <v>23.5</v>
      </c>
      <c r="K13" s="29">
        <v>33.9</v>
      </c>
      <c r="L13" s="29">
        <v>18.600000000000001</v>
      </c>
      <c r="M13" s="29"/>
    </row>
    <row r="14" spans="1:24">
      <c r="A14" s="137">
        <v>2035</v>
      </c>
      <c r="B14" s="28">
        <v>199.8</v>
      </c>
      <c r="C14" s="29">
        <v>26.6</v>
      </c>
      <c r="D14" s="29">
        <v>16.5</v>
      </c>
      <c r="E14" s="29">
        <v>46.8</v>
      </c>
      <c r="F14" s="29">
        <v>75.2</v>
      </c>
      <c r="G14" s="591">
        <v>34.700000000000003</v>
      </c>
      <c r="H14" s="29">
        <v>13.3</v>
      </c>
      <c r="I14" s="29">
        <v>8.1999999999999993</v>
      </c>
      <c r="J14" s="29">
        <v>23.4</v>
      </c>
      <c r="K14" s="29">
        <v>37.6</v>
      </c>
      <c r="L14" s="29">
        <v>17.3</v>
      </c>
      <c r="M14" s="29"/>
    </row>
    <row r="15" spans="1:24">
      <c r="A15" s="137">
        <v>2040</v>
      </c>
      <c r="B15" s="28">
        <v>208.3</v>
      </c>
      <c r="C15" s="29">
        <v>26.2</v>
      </c>
      <c r="D15" s="29">
        <v>14.7</v>
      </c>
      <c r="E15" s="29">
        <v>45.1</v>
      </c>
      <c r="F15" s="29">
        <v>86.3</v>
      </c>
      <c r="G15" s="591">
        <v>35.9</v>
      </c>
      <c r="H15" s="29">
        <v>12.6</v>
      </c>
      <c r="I15" s="29">
        <v>7.1</v>
      </c>
      <c r="J15" s="29">
        <v>21.7</v>
      </c>
      <c r="K15" s="29">
        <v>41.4</v>
      </c>
      <c r="L15" s="29">
        <v>17.2</v>
      </c>
      <c r="M15" s="29"/>
    </row>
    <row r="16" spans="1:24">
      <c r="A16" s="137">
        <v>2042</v>
      </c>
      <c r="B16" s="28">
        <v>211.3</v>
      </c>
      <c r="C16" s="29">
        <v>25.9</v>
      </c>
      <c r="D16" s="29">
        <v>14.6</v>
      </c>
      <c r="E16" s="29">
        <v>42.6</v>
      </c>
      <c r="F16" s="29">
        <v>88.3</v>
      </c>
      <c r="G16" s="591">
        <v>39.9</v>
      </c>
      <c r="H16" s="29">
        <v>12.2</v>
      </c>
      <c r="I16" s="29">
        <v>6.9</v>
      </c>
      <c r="J16" s="29">
        <v>20.100000000000001</v>
      </c>
      <c r="K16" s="29">
        <v>41.8</v>
      </c>
      <c r="L16" s="29">
        <v>18.899999999999999</v>
      </c>
      <c r="M16" s="29"/>
    </row>
    <row r="17" spans="1:13" ht="18" customHeight="1">
      <c r="A17" s="90" t="s">
        <v>275</v>
      </c>
      <c r="B17" s="28"/>
      <c r="C17" s="29"/>
      <c r="D17" s="29"/>
      <c r="E17" s="29"/>
      <c r="F17" s="29"/>
      <c r="G17" s="591"/>
      <c r="H17" s="29"/>
      <c r="I17" s="29"/>
      <c r="J17" s="29"/>
      <c r="K17" s="29"/>
      <c r="L17" s="29"/>
      <c r="M17" s="29"/>
    </row>
    <row r="18" spans="1:13">
      <c r="A18" s="136" t="s">
        <v>10</v>
      </c>
      <c r="B18" s="266">
        <v>44.9</v>
      </c>
      <c r="C18" s="267">
        <v>0.4</v>
      </c>
      <c r="D18" s="267">
        <v>-3.8</v>
      </c>
      <c r="E18" s="267">
        <v>10.5</v>
      </c>
      <c r="F18" s="267">
        <v>18.3</v>
      </c>
      <c r="G18" s="580">
        <v>19.5</v>
      </c>
      <c r="H18" s="267">
        <v>-3.1</v>
      </c>
      <c r="I18" s="267">
        <v>-4.2</v>
      </c>
      <c r="J18" s="267">
        <v>0.9</v>
      </c>
      <c r="K18" s="267">
        <v>-0.3</v>
      </c>
      <c r="L18" s="267">
        <v>6.6</v>
      </c>
      <c r="M18" s="267"/>
    </row>
    <row r="19" spans="1:13">
      <c r="A19" s="136" t="s">
        <v>11</v>
      </c>
      <c r="B19" s="266">
        <v>27</v>
      </c>
      <c r="C19" s="267">
        <v>1.4</v>
      </c>
      <c r="D19" s="267">
        <v>-20.7</v>
      </c>
      <c r="E19" s="267">
        <v>32.700000000000003</v>
      </c>
      <c r="F19" s="267">
        <v>26.2</v>
      </c>
      <c r="G19" s="580">
        <v>95.6</v>
      </c>
      <c r="H19" s="103"/>
      <c r="I19" s="29"/>
      <c r="J19" s="29"/>
      <c r="K19" s="29"/>
      <c r="L19" s="103"/>
    </row>
    <row r="20" spans="1:13">
      <c r="A20" s="136"/>
      <c r="B20" s="102"/>
      <c r="C20" s="103"/>
      <c r="D20" s="29"/>
      <c r="E20" s="29"/>
      <c r="F20" s="29"/>
      <c r="G20" s="103"/>
      <c r="H20" s="103"/>
      <c r="I20" s="29"/>
      <c r="J20" s="29"/>
      <c r="K20" s="29"/>
      <c r="L20" s="103"/>
    </row>
    <row r="21" spans="1:13" ht="18" customHeight="1">
      <c r="A21" s="90"/>
      <c r="B21" s="755" t="s">
        <v>60</v>
      </c>
      <c r="C21" s="756"/>
      <c r="D21" s="756"/>
      <c r="E21" s="756"/>
      <c r="F21" s="756"/>
      <c r="G21" s="756"/>
      <c r="H21" s="756"/>
      <c r="I21" s="756"/>
      <c r="J21" s="756"/>
      <c r="K21" s="756"/>
      <c r="L21" s="756"/>
    </row>
    <row r="22" spans="1:13">
      <c r="A22" s="90" t="s">
        <v>273</v>
      </c>
      <c r="B22" s="28">
        <v>64.3</v>
      </c>
      <c r="C22" s="29">
        <v>14.4</v>
      </c>
      <c r="D22" s="29">
        <v>9.6999999999999993</v>
      </c>
      <c r="E22" s="29">
        <v>13.7</v>
      </c>
      <c r="F22" s="29">
        <v>21.9</v>
      </c>
      <c r="G22" s="591">
        <v>4.5999999999999996</v>
      </c>
      <c r="H22" s="29">
        <v>22.4</v>
      </c>
      <c r="I22" s="29">
        <v>15.1</v>
      </c>
      <c r="J22" s="29">
        <v>21.3</v>
      </c>
      <c r="K22" s="29">
        <v>34.1</v>
      </c>
      <c r="L22" s="29">
        <v>7.1</v>
      </c>
    </row>
    <row r="23" spans="1:13" ht="18" customHeight="1">
      <c r="A23" s="90" t="s">
        <v>9</v>
      </c>
      <c r="B23" s="28"/>
      <c r="C23" s="29"/>
      <c r="D23" s="29"/>
      <c r="E23" s="29"/>
      <c r="F23" s="29"/>
      <c r="G23" s="591"/>
      <c r="H23" s="29"/>
      <c r="I23" s="29"/>
      <c r="J23" s="29"/>
      <c r="K23" s="29"/>
      <c r="L23" s="29"/>
    </row>
    <row r="24" spans="1:13">
      <c r="A24" s="137">
        <v>2025</v>
      </c>
      <c r="B24" s="28">
        <v>74.3</v>
      </c>
      <c r="C24" s="29">
        <v>16</v>
      </c>
      <c r="D24" s="29">
        <v>10.8</v>
      </c>
      <c r="E24" s="29">
        <v>16.8</v>
      </c>
      <c r="F24" s="29">
        <v>24.2</v>
      </c>
      <c r="G24" s="591">
        <v>6.5</v>
      </c>
      <c r="H24" s="29">
        <v>21.5</v>
      </c>
      <c r="I24" s="29">
        <v>14.5</v>
      </c>
      <c r="J24" s="29">
        <v>22.6</v>
      </c>
      <c r="K24" s="29">
        <v>32.5</v>
      </c>
      <c r="L24" s="29">
        <v>8.8000000000000007</v>
      </c>
    </row>
    <row r="25" spans="1:13">
      <c r="A25" s="137">
        <v>2030</v>
      </c>
      <c r="B25" s="28">
        <v>77.900000000000006</v>
      </c>
      <c r="C25" s="29">
        <v>15.5</v>
      </c>
      <c r="D25" s="29">
        <v>10.4</v>
      </c>
      <c r="E25" s="29">
        <v>19.600000000000001</v>
      </c>
      <c r="F25" s="29">
        <v>21.6</v>
      </c>
      <c r="G25" s="591">
        <v>10.8</v>
      </c>
      <c r="H25" s="29">
        <v>19.899999999999999</v>
      </c>
      <c r="I25" s="29">
        <v>13.3</v>
      </c>
      <c r="J25" s="29">
        <v>25.2</v>
      </c>
      <c r="K25" s="29">
        <v>27.7</v>
      </c>
      <c r="L25" s="29">
        <v>13.9</v>
      </c>
    </row>
    <row r="26" spans="1:13">
      <c r="A26" s="137">
        <v>2035</v>
      </c>
      <c r="B26" s="28">
        <v>80</v>
      </c>
      <c r="C26" s="29">
        <v>15.2</v>
      </c>
      <c r="D26" s="29">
        <v>8.8000000000000007</v>
      </c>
      <c r="E26" s="29">
        <v>20.100000000000001</v>
      </c>
      <c r="F26" s="29">
        <v>25.2</v>
      </c>
      <c r="G26" s="591">
        <v>10.7</v>
      </c>
      <c r="H26" s="29">
        <v>19</v>
      </c>
      <c r="I26" s="29">
        <v>10.9</v>
      </c>
      <c r="J26" s="29">
        <v>25.2</v>
      </c>
      <c r="K26" s="29">
        <v>31.5</v>
      </c>
      <c r="L26" s="29">
        <v>13.4</v>
      </c>
    </row>
    <row r="27" spans="1:13">
      <c r="A27" s="137">
        <v>2040</v>
      </c>
      <c r="B27" s="28">
        <v>83.1</v>
      </c>
      <c r="C27" s="29">
        <v>14.9</v>
      </c>
      <c r="D27" s="29">
        <v>7.9</v>
      </c>
      <c r="E27" s="29">
        <v>19.5</v>
      </c>
      <c r="F27" s="29">
        <v>29.3</v>
      </c>
      <c r="G27" s="591">
        <v>11.5</v>
      </c>
      <c r="H27" s="29">
        <v>17.899999999999999</v>
      </c>
      <c r="I27" s="29">
        <v>9.5</v>
      </c>
      <c r="J27" s="29">
        <v>23.4</v>
      </c>
      <c r="K27" s="29">
        <v>35.200000000000003</v>
      </c>
      <c r="L27" s="29">
        <v>13.9</v>
      </c>
    </row>
    <row r="28" spans="1:13">
      <c r="A28" s="137">
        <v>2042</v>
      </c>
      <c r="B28" s="28">
        <v>84.3</v>
      </c>
      <c r="C28" s="29">
        <v>14.7</v>
      </c>
      <c r="D28" s="29">
        <v>7.9</v>
      </c>
      <c r="E28" s="29">
        <v>18.600000000000001</v>
      </c>
      <c r="F28" s="29">
        <v>30.1</v>
      </c>
      <c r="G28" s="591">
        <v>13</v>
      </c>
      <c r="H28" s="29">
        <v>17.5</v>
      </c>
      <c r="I28" s="29">
        <v>9.3000000000000007</v>
      </c>
      <c r="J28" s="29">
        <v>22</v>
      </c>
      <c r="K28" s="29">
        <v>35.700000000000003</v>
      </c>
      <c r="L28" s="29">
        <v>15.5</v>
      </c>
    </row>
    <row r="29" spans="1:13" ht="18" customHeight="1">
      <c r="A29" s="90" t="s">
        <v>275</v>
      </c>
      <c r="B29" s="28"/>
      <c r="C29" s="29"/>
      <c r="D29" s="29"/>
      <c r="E29" s="29"/>
      <c r="F29" s="29"/>
      <c r="G29" s="591"/>
      <c r="H29" s="29"/>
      <c r="I29" s="29"/>
      <c r="J29" s="29"/>
      <c r="K29" s="29"/>
      <c r="L29" s="29"/>
    </row>
    <row r="30" spans="1:13">
      <c r="A30" s="136" t="s">
        <v>10</v>
      </c>
      <c r="B30" s="266">
        <v>20</v>
      </c>
      <c r="C30" s="267">
        <v>0.3</v>
      </c>
      <c r="D30" s="267">
        <v>-1.8</v>
      </c>
      <c r="E30" s="267">
        <v>4.8</v>
      </c>
      <c r="F30" s="267">
        <v>8.1999999999999993</v>
      </c>
      <c r="G30" s="580">
        <v>8.4</v>
      </c>
      <c r="H30" s="267">
        <v>-4.9000000000000004</v>
      </c>
      <c r="I30" s="267">
        <v>-5.7</v>
      </c>
      <c r="J30" s="267">
        <v>0.7</v>
      </c>
      <c r="K30" s="267">
        <v>1.7</v>
      </c>
      <c r="L30" s="267">
        <v>8.3000000000000007</v>
      </c>
    </row>
    <row r="31" spans="1:13">
      <c r="A31" s="136" t="s">
        <v>11</v>
      </c>
      <c r="B31" s="266">
        <v>31.1</v>
      </c>
      <c r="C31" s="267">
        <v>2.2000000000000002</v>
      </c>
      <c r="D31" s="267">
        <v>-18.7</v>
      </c>
      <c r="E31" s="267">
        <v>35.200000000000003</v>
      </c>
      <c r="F31" s="267">
        <v>37.6</v>
      </c>
      <c r="G31" s="580">
        <v>183.9</v>
      </c>
      <c r="H31" s="103"/>
      <c r="I31" s="29"/>
      <c r="J31" s="29"/>
      <c r="K31" s="29"/>
      <c r="L31" s="103"/>
    </row>
    <row r="32" spans="1:13">
      <c r="A32" s="136"/>
      <c r="B32" s="102"/>
      <c r="C32" s="103"/>
      <c r="D32" s="29"/>
      <c r="E32" s="29"/>
      <c r="F32" s="29"/>
      <c r="G32" s="103"/>
      <c r="H32" s="103"/>
      <c r="I32" s="29"/>
      <c r="J32" s="29"/>
      <c r="K32" s="29"/>
      <c r="L32" s="103"/>
    </row>
    <row r="33" spans="1:12" ht="18" customHeight="1">
      <c r="A33" s="90"/>
      <c r="B33" s="755" t="s">
        <v>61</v>
      </c>
      <c r="C33" s="756"/>
      <c r="D33" s="756"/>
      <c r="E33" s="756"/>
      <c r="F33" s="756"/>
      <c r="G33" s="756"/>
      <c r="H33" s="756"/>
      <c r="I33" s="756"/>
      <c r="J33" s="756"/>
      <c r="K33" s="756"/>
      <c r="L33" s="756"/>
    </row>
    <row r="34" spans="1:12">
      <c r="A34" s="90" t="s">
        <v>273</v>
      </c>
      <c r="B34" s="28">
        <v>102.1</v>
      </c>
      <c r="C34" s="29">
        <v>11.1</v>
      </c>
      <c r="D34" s="29">
        <v>8.8000000000000007</v>
      </c>
      <c r="E34" s="29">
        <v>18.399999999999999</v>
      </c>
      <c r="F34" s="29">
        <v>48.1</v>
      </c>
      <c r="G34" s="591">
        <v>15.8</v>
      </c>
      <c r="H34" s="29">
        <v>10.9</v>
      </c>
      <c r="I34" s="29">
        <v>8.6</v>
      </c>
      <c r="J34" s="29">
        <v>18</v>
      </c>
      <c r="K34" s="29">
        <v>47.1</v>
      </c>
      <c r="L34" s="29">
        <v>15.5</v>
      </c>
    </row>
    <row r="35" spans="1:12" ht="18" customHeight="1">
      <c r="A35" s="90" t="s">
        <v>9</v>
      </c>
      <c r="B35" s="28"/>
      <c r="C35" s="29"/>
      <c r="D35" s="29"/>
      <c r="E35" s="29"/>
      <c r="F35" s="29"/>
      <c r="G35" s="591"/>
      <c r="H35" s="29"/>
      <c r="I35" s="29"/>
      <c r="J35" s="29"/>
      <c r="K35" s="29"/>
      <c r="L35" s="29"/>
    </row>
    <row r="36" spans="1:12">
      <c r="A36" s="137">
        <v>2025</v>
      </c>
      <c r="B36" s="28">
        <v>114.3</v>
      </c>
      <c r="C36" s="29">
        <v>12.1</v>
      </c>
      <c r="D36" s="29">
        <v>10</v>
      </c>
      <c r="E36" s="29">
        <v>22.3</v>
      </c>
      <c r="F36" s="29">
        <v>51.7</v>
      </c>
      <c r="G36" s="591">
        <v>18.100000000000001</v>
      </c>
      <c r="H36" s="29">
        <v>10.6</v>
      </c>
      <c r="I36" s="29">
        <v>8.6999999999999993</v>
      </c>
      <c r="J36" s="29">
        <v>19.5</v>
      </c>
      <c r="K36" s="29">
        <v>45.2</v>
      </c>
      <c r="L36" s="29">
        <v>15.9</v>
      </c>
    </row>
    <row r="37" spans="1:12">
      <c r="A37" s="137">
        <v>2030</v>
      </c>
      <c r="B37" s="28">
        <v>117.2</v>
      </c>
      <c r="C37" s="29">
        <v>11.6</v>
      </c>
      <c r="D37" s="29">
        <v>9.5</v>
      </c>
      <c r="E37" s="29">
        <v>26.2</v>
      </c>
      <c r="F37" s="29">
        <v>44.4</v>
      </c>
      <c r="G37" s="591">
        <v>25.4</v>
      </c>
      <c r="H37" s="29">
        <v>9.9</v>
      </c>
      <c r="I37" s="29">
        <v>8.1</v>
      </c>
      <c r="J37" s="29">
        <v>22.4</v>
      </c>
      <c r="K37" s="29">
        <v>37.9</v>
      </c>
      <c r="L37" s="29">
        <v>21.7</v>
      </c>
    </row>
    <row r="38" spans="1:12">
      <c r="A38" s="137">
        <v>2035</v>
      </c>
      <c r="B38" s="28">
        <v>119.7</v>
      </c>
      <c r="C38" s="29">
        <v>11.5</v>
      </c>
      <c r="D38" s="29">
        <v>7.7</v>
      </c>
      <c r="E38" s="29">
        <v>26.7</v>
      </c>
      <c r="F38" s="29">
        <v>50</v>
      </c>
      <c r="G38" s="591">
        <v>23.9</v>
      </c>
      <c r="H38" s="29">
        <v>9.6</v>
      </c>
      <c r="I38" s="29">
        <v>6.4</v>
      </c>
      <c r="J38" s="29">
        <v>22.3</v>
      </c>
      <c r="K38" s="29">
        <v>41.7</v>
      </c>
      <c r="L38" s="29">
        <v>20</v>
      </c>
    </row>
    <row r="39" spans="1:12">
      <c r="A39" s="137">
        <v>2040</v>
      </c>
      <c r="B39" s="28">
        <v>125.2</v>
      </c>
      <c r="C39" s="29">
        <v>11.3</v>
      </c>
      <c r="D39" s="29">
        <v>6.8</v>
      </c>
      <c r="E39" s="29">
        <v>25.7</v>
      </c>
      <c r="F39" s="29">
        <v>57</v>
      </c>
      <c r="G39" s="591">
        <v>24.4</v>
      </c>
      <c r="H39" s="29">
        <v>9</v>
      </c>
      <c r="I39" s="29">
        <v>5.4</v>
      </c>
      <c r="J39" s="29">
        <v>20.5</v>
      </c>
      <c r="K39" s="29">
        <v>45.6</v>
      </c>
      <c r="L39" s="29">
        <v>19.5</v>
      </c>
    </row>
    <row r="40" spans="1:12">
      <c r="A40" s="137">
        <v>2042</v>
      </c>
      <c r="B40" s="28">
        <v>127</v>
      </c>
      <c r="C40" s="29">
        <v>11.1</v>
      </c>
      <c r="D40" s="29">
        <v>6.8</v>
      </c>
      <c r="E40" s="29">
        <v>24</v>
      </c>
      <c r="F40" s="29">
        <v>58.2</v>
      </c>
      <c r="G40" s="591">
        <v>26.9</v>
      </c>
      <c r="H40" s="29">
        <v>8.8000000000000007</v>
      </c>
      <c r="I40" s="29">
        <v>5.3</v>
      </c>
      <c r="J40" s="29">
        <v>18.899999999999999</v>
      </c>
      <c r="K40" s="29">
        <v>45.8</v>
      </c>
      <c r="L40" s="29">
        <v>21.2</v>
      </c>
    </row>
    <row r="41" spans="1:12" ht="18" customHeight="1">
      <c r="A41" s="90" t="s">
        <v>275</v>
      </c>
      <c r="B41" s="28"/>
      <c r="C41" s="29"/>
      <c r="D41" s="29"/>
      <c r="E41" s="29"/>
      <c r="F41" s="29"/>
      <c r="G41" s="591"/>
      <c r="H41" s="29"/>
      <c r="I41" s="29"/>
      <c r="J41" s="29"/>
      <c r="K41" s="29"/>
      <c r="L41" s="29"/>
    </row>
    <row r="42" spans="1:12">
      <c r="A42" s="136" t="s">
        <v>10</v>
      </c>
      <c r="B42" s="266">
        <v>24.9</v>
      </c>
      <c r="C42" s="267">
        <v>0</v>
      </c>
      <c r="D42" s="267">
        <v>-2</v>
      </c>
      <c r="E42" s="267">
        <v>5.7</v>
      </c>
      <c r="F42" s="267">
        <v>10.1</v>
      </c>
      <c r="G42" s="580">
        <v>11.1</v>
      </c>
      <c r="H42" s="267">
        <v>-2.1</v>
      </c>
      <c r="I42" s="267">
        <v>-3.3</v>
      </c>
      <c r="J42" s="267">
        <v>0.9</v>
      </c>
      <c r="K42" s="267">
        <v>-1.3</v>
      </c>
      <c r="L42" s="267">
        <v>5.7</v>
      </c>
    </row>
    <row r="43" spans="1:12">
      <c r="A43" s="136" t="s">
        <v>11</v>
      </c>
      <c r="B43" s="266">
        <v>24.3</v>
      </c>
      <c r="C43" s="267">
        <v>0.4</v>
      </c>
      <c r="D43" s="267">
        <v>-22.8</v>
      </c>
      <c r="E43" s="267">
        <v>30.8</v>
      </c>
      <c r="F43" s="267">
        <v>21</v>
      </c>
      <c r="G43" s="580">
        <v>70</v>
      </c>
      <c r="H43" s="103"/>
      <c r="I43" s="29"/>
      <c r="J43" s="29"/>
      <c r="K43" s="29"/>
      <c r="L43" s="103"/>
    </row>
    <row r="44" spans="1:12">
      <c r="A44" s="41"/>
      <c r="B44" s="103"/>
      <c r="C44" s="103"/>
      <c r="D44" s="29"/>
      <c r="E44" s="29"/>
      <c r="F44" s="29"/>
      <c r="G44" s="103"/>
      <c r="H44" s="103"/>
      <c r="I44" s="29"/>
      <c r="J44" s="29"/>
      <c r="K44" s="29"/>
      <c r="L44" s="103"/>
    </row>
    <row r="45" spans="1:12">
      <c r="A45" s="2"/>
    </row>
    <row r="46" spans="1:12">
      <c r="A46" s="2"/>
    </row>
  </sheetData>
  <mergeCells count="12">
    <mergeCell ref="B9:L9"/>
    <mergeCell ref="B21:L21"/>
    <mergeCell ref="B33:L33"/>
    <mergeCell ref="B5:B6"/>
    <mergeCell ref="C5:G5"/>
    <mergeCell ref="B7:G7"/>
    <mergeCell ref="H7:L7"/>
    <mergeCell ref="A2:L2"/>
    <mergeCell ref="A1:L1"/>
    <mergeCell ref="A4:A7"/>
    <mergeCell ref="B4:G4"/>
    <mergeCell ref="H4:L5"/>
  </mergeCells>
  <hyperlinks>
    <hyperlink ref="M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344"/>
  <sheetViews>
    <sheetView zoomScaleNormal="100" workbookViewId="0"/>
  </sheetViews>
  <sheetFormatPr baseColWidth="10" defaultColWidth="11.42578125" defaultRowHeight="12"/>
  <cols>
    <col min="1" max="1" width="4.7109375" style="7" customWidth="1"/>
    <col min="2" max="2" width="79.42578125" style="7" customWidth="1"/>
    <col min="3" max="3" width="5.85546875" style="7" customWidth="1"/>
    <col min="4" max="16384" width="11.42578125" style="7"/>
  </cols>
  <sheetData>
    <row r="1" spans="1:5">
      <c r="A1" s="253" t="s">
        <v>105</v>
      </c>
      <c r="B1" s="254"/>
      <c r="C1" s="254"/>
      <c r="D1" s="254"/>
      <c r="E1" s="276"/>
    </row>
    <row r="2" spans="1:5">
      <c r="A2" s="253"/>
      <c r="B2" s="254"/>
      <c r="C2" s="254"/>
      <c r="D2" s="254"/>
      <c r="E2" s="277"/>
    </row>
    <row r="3" spans="1:5">
      <c r="A3" s="254"/>
      <c r="B3" s="254"/>
      <c r="C3" s="254"/>
      <c r="D3" s="254"/>
      <c r="E3" s="276"/>
    </row>
    <row r="4" spans="1:5">
      <c r="A4" s="255"/>
      <c r="B4" s="254"/>
      <c r="C4" s="256" t="s">
        <v>106</v>
      </c>
      <c r="D4" s="254"/>
      <c r="E4" s="276"/>
    </row>
    <row r="5" spans="1:5" ht="7.5" customHeight="1">
      <c r="A5" s="254"/>
      <c r="B5" s="254"/>
      <c r="C5" s="254"/>
      <c r="D5" s="254"/>
    </row>
    <row r="6" spans="1:5">
      <c r="A6" s="253" t="s">
        <v>107</v>
      </c>
      <c r="C6" s="254">
        <v>3</v>
      </c>
      <c r="D6" s="254"/>
    </row>
    <row r="7" spans="1:5" ht="19.899999999999999" customHeight="1">
      <c r="A7" s="253" t="s">
        <v>108</v>
      </c>
      <c r="C7" s="254">
        <v>3</v>
      </c>
      <c r="D7" s="254"/>
    </row>
    <row r="8" spans="1:5" ht="19.899999999999999" customHeight="1">
      <c r="A8" s="253" t="s">
        <v>109</v>
      </c>
      <c r="C8" s="254">
        <v>6</v>
      </c>
      <c r="D8" s="254"/>
    </row>
    <row r="9" spans="1:5">
      <c r="A9" s="254"/>
      <c r="B9" s="254"/>
      <c r="C9" s="257"/>
      <c r="D9" s="254"/>
    </row>
    <row r="10" spans="1:5">
      <c r="A10" s="253" t="s">
        <v>110</v>
      </c>
      <c r="B10" s="253"/>
      <c r="C10" s="258"/>
      <c r="D10" s="254"/>
    </row>
    <row r="11" spans="1:5">
      <c r="A11" s="603"/>
      <c r="B11" s="254"/>
      <c r="C11" s="257"/>
      <c r="D11" s="254"/>
    </row>
    <row r="12" spans="1:5" s="8" customFormat="1" ht="22.15" customHeight="1">
      <c r="A12" s="604" t="s">
        <v>111</v>
      </c>
      <c r="B12" s="163" t="str">
        <f>MID('Tab 1.1'!A1,4,200)</f>
        <v>Privathaushalte</v>
      </c>
      <c r="C12" s="163">
        <v>10</v>
      </c>
      <c r="D12" s="163"/>
    </row>
    <row r="13" spans="1:5" s="8" customFormat="1" ht="22.15" customHeight="1">
      <c r="A13" s="604" t="s">
        <v>112</v>
      </c>
      <c r="B13" s="163" t="str">
        <f>MID('Tab 1.1'!A2,5,200)</f>
        <v xml:space="preserve">Bevölkerung in Privathaushalten 2022 bis 2042 nach Haushaltsgröße </v>
      </c>
      <c r="C13" s="163">
        <v>10</v>
      </c>
      <c r="D13" s="163"/>
    </row>
    <row r="14" spans="1:5" s="8" customFormat="1" ht="22.15" customHeight="1">
      <c r="A14" s="604" t="s">
        <v>113</v>
      </c>
      <c r="B14" s="163" t="str">
        <f>MID('Tab 1.2'!A2,5,200)</f>
        <v>Privathaushalte 2022 bis 2042 nach Haushaltsgröße</v>
      </c>
      <c r="C14" s="163">
        <v>12</v>
      </c>
      <c r="D14" s="163"/>
    </row>
    <row r="15" spans="1:5" s="8" customFormat="1" ht="22.15" customHeight="1">
      <c r="A15" s="604"/>
      <c r="B15" s="163"/>
      <c r="C15" s="163" t="s">
        <v>430</v>
      </c>
      <c r="D15" s="163"/>
    </row>
    <row r="16" spans="1:5" s="8" customFormat="1" ht="22.15" customHeight="1">
      <c r="A16" s="604" t="s">
        <v>114</v>
      </c>
      <c r="B16" s="163" t="str">
        <f>MID('Tab 2.1'!A1,4,200)</f>
        <v>Kindertagesbetreuung</v>
      </c>
      <c r="C16" s="163">
        <v>14</v>
      </c>
      <c r="D16" s="163"/>
    </row>
    <row r="17" spans="1:4" s="8" customFormat="1" ht="29.25" customHeight="1">
      <c r="A17" s="604" t="s">
        <v>175</v>
      </c>
      <c r="B17" s="435" t="str">
        <f>MID('Tab 2.1'!A2,5,50)&amp;MID('Tab 2.1'!A2,56,200)</f>
        <v>Kinder in öffentlich geförderter Kindertagespflege und Kinder in Kindertageseinrichtungen 2022 bis 2042 nach Altersgruppen</v>
      </c>
      <c r="C17" s="163">
        <v>14</v>
      </c>
      <c r="D17" s="163"/>
    </row>
    <row r="18" spans="1:4" s="8" customFormat="1" ht="29.25" customHeight="1">
      <c r="A18" s="604" t="s">
        <v>176</v>
      </c>
      <c r="B18" s="435" t="str">
        <f>MID('Tab 2.2'!A2,5,50)&amp;MID('Tab 2.2'!A2,56,200)</f>
        <v>Kinder in öffentlich geförderter Kindertagespflege und Kinder in Kindertageseinrichtungen 2022 und 2042 nach Altersgruppen und Kreisen</v>
      </c>
      <c r="C18" s="163">
        <v>16</v>
      </c>
      <c r="D18" s="163"/>
    </row>
    <row r="19" spans="1:4" s="8" customFormat="1" ht="22.15" customHeight="1">
      <c r="A19" s="604"/>
      <c r="B19" s="163"/>
      <c r="C19" s="163" t="s">
        <v>430</v>
      </c>
      <c r="D19" s="163"/>
    </row>
    <row r="20" spans="1:4" s="8" customFormat="1" ht="22.15" customHeight="1">
      <c r="A20" s="604" t="s">
        <v>115</v>
      </c>
      <c r="B20" s="163" t="str">
        <f>MID('Tab 3.'!A1,4,200)</f>
        <v>Bildung</v>
      </c>
      <c r="C20" s="163">
        <v>18</v>
      </c>
      <c r="D20" s="163"/>
    </row>
    <row r="21" spans="1:4" s="8" customFormat="1" ht="22.15" customHeight="1">
      <c r="A21" s="604" t="s">
        <v>441</v>
      </c>
      <c r="B21" s="435" t="str">
        <f>MID('Tab 3.'!A2,5,51)&amp;MID('Tab 3.'!A2,56,200)</f>
        <v>Schüler an allgemeinbildenden und berufsbildenden Schulen 2022/2023 bis 2041/42 nach Schulart</v>
      </c>
      <c r="C21" s="163">
        <v>18</v>
      </c>
      <c r="D21" s="163"/>
    </row>
    <row r="22" spans="1:4" s="8" customFormat="1" ht="22.15" customHeight="1">
      <c r="A22" s="604"/>
      <c r="B22" s="163"/>
      <c r="C22" s="163" t="s">
        <v>430</v>
      </c>
      <c r="D22" s="163"/>
    </row>
    <row r="23" spans="1:4" s="8" customFormat="1" ht="22.15" customHeight="1">
      <c r="A23" s="604" t="s">
        <v>117</v>
      </c>
      <c r="B23" s="163" t="str">
        <f>MID('Tab 4.1'!B1,4,200)</f>
        <v>Erwerbspersonen</v>
      </c>
      <c r="C23" s="163">
        <v>20</v>
      </c>
      <c r="D23" s="163"/>
    </row>
    <row r="24" spans="1:4" s="8" customFormat="1" ht="29.25" customHeight="1">
      <c r="A24" s="604" t="s">
        <v>119</v>
      </c>
      <c r="B24" s="435" t="str">
        <f>MID('Tab 4.1'!B2,5,400)</f>
        <v>Erwerbspersonen in Hauptwohnsitzhaushalten und Gemeinschaftsunterkünften und Erwerbsquoten 2022 bis 2042 nach Geschlecht</v>
      </c>
      <c r="C24" s="163">
        <v>20</v>
      </c>
      <c r="D24" s="163"/>
    </row>
    <row r="25" spans="1:4" s="8" customFormat="1" ht="29.25" customHeight="1">
      <c r="A25" s="604" t="s">
        <v>120</v>
      </c>
      <c r="B25" s="435" t="str">
        <f>MID('Tab 4.2'!A2,5,200)</f>
        <v xml:space="preserve">Erwerbspersonen in Hauptwohnsitzhaushalten und Gemeinschaftsunterkünften 2022 bis 2042 nach Altersgruppen und Geschlecht </v>
      </c>
      <c r="C25" s="163">
        <v>22</v>
      </c>
      <c r="D25" s="163"/>
    </row>
    <row r="26" spans="1:4" s="8" customFormat="1" ht="22.15" customHeight="1">
      <c r="A26" s="604"/>
      <c r="B26" s="163"/>
      <c r="C26" s="163" t="s">
        <v>430</v>
      </c>
      <c r="D26" s="163"/>
    </row>
    <row r="27" spans="1:4" s="8" customFormat="1" ht="22.15" customHeight="1">
      <c r="A27" s="604" t="s">
        <v>121</v>
      </c>
      <c r="B27" s="163" t="str">
        <f>MID('Tab 5.1'!B1,4,200)</f>
        <v>Gesundheit</v>
      </c>
      <c r="C27" s="163">
        <v>24</v>
      </c>
      <c r="D27" s="163"/>
    </row>
    <row r="28" spans="1:4" s="8" customFormat="1" ht="22.15" customHeight="1">
      <c r="A28" s="604" t="s">
        <v>123</v>
      </c>
      <c r="B28" s="435" t="str">
        <f>MID('Tab 5.1'!B2,5,200)</f>
        <v>Krankenhausfälle 2022 bis 2042 nach Geschlecht der Patienten</v>
      </c>
      <c r="C28" s="163">
        <v>24</v>
      </c>
      <c r="D28" s="163"/>
    </row>
    <row r="29" spans="1:4" s="8" customFormat="1" ht="22.15" customHeight="1">
      <c r="A29" s="604" t="s">
        <v>124</v>
      </c>
      <c r="B29" s="435" t="str">
        <f>MID('Tab 5.2'!A2,5,200)</f>
        <v>Krankenhausfälle 2022 bis 2042 nach Alter der Patienten</v>
      </c>
      <c r="C29" s="163">
        <v>26</v>
      </c>
      <c r="D29" s="163"/>
    </row>
    <row r="30" spans="1:4" s="8" customFormat="1" ht="22.15" customHeight="1">
      <c r="A30" s="604" t="s">
        <v>125</v>
      </c>
      <c r="B30" s="435" t="str">
        <f>MID('Tab 5.3'!A2,5,200)</f>
        <v>Krankenhausfälle 2022 nach Alter, häufigsten Diagnosekapiteln und Geschlecht der Patienten</v>
      </c>
      <c r="C30" s="163">
        <v>28</v>
      </c>
      <c r="D30" s="163"/>
    </row>
    <row r="31" spans="1:4" s="8" customFormat="1" ht="22.15" customHeight="1">
      <c r="A31" s="604" t="s">
        <v>220</v>
      </c>
      <c r="B31" s="435" t="str">
        <f>MID('Tab 5.4'!A2,5,200)</f>
        <v>Krankenhausfälle 2042 nach Alter, häufigsten Diagnosekapiteln und Geschlecht der Patienten</v>
      </c>
      <c r="C31" s="163">
        <v>29</v>
      </c>
      <c r="D31" s="163"/>
    </row>
    <row r="32" spans="1:4" s="8" customFormat="1" ht="29.25" customHeight="1">
      <c r="A32" s="604" t="s">
        <v>221</v>
      </c>
      <c r="B32" s="435" t="str">
        <f>MID('Tab 5.5'!A2,5,400)</f>
        <v>Krankenhausfälle nach Alter, häufigsten Diagnosekapiteln und Geschlecht der Patienten
- Veränderung 2042 gegenüber 2022 -</v>
      </c>
      <c r="C32" s="163">
        <v>30</v>
      </c>
      <c r="D32" s="163"/>
    </row>
    <row r="33" spans="1:4" s="8" customFormat="1" ht="22.15" customHeight="1">
      <c r="A33" s="604"/>
      <c r="B33" s="163"/>
      <c r="C33" s="163" t="s">
        <v>430</v>
      </c>
      <c r="D33" s="163"/>
    </row>
    <row r="34" spans="1:4" s="8" customFormat="1" ht="22.15" customHeight="1">
      <c r="A34" s="604" t="s">
        <v>126</v>
      </c>
      <c r="B34" s="163" t="str">
        <f>MID('Tab 6.1'!A1,4,200)</f>
        <v>Pflege</v>
      </c>
      <c r="C34" s="163">
        <v>32</v>
      </c>
      <c r="D34" s="163"/>
    </row>
    <row r="35" spans="1:4" s="8" customFormat="1" ht="22.15" customHeight="1">
      <c r="A35" s="604" t="s">
        <v>128</v>
      </c>
      <c r="B35" s="435" t="str">
        <f>MID('Tab 6.1'!A2,5,200)</f>
        <v>Pflegebedürftige 2021 bis 2042 nach Geschlecht und Leistungsart</v>
      </c>
      <c r="C35" s="163">
        <v>32</v>
      </c>
      <c r="D35" s="163"/>
    </row>
    <row r="36" spans="1:4" s="8" customFormat="1" ht="22.15" customHeight="1">
      <c r="A36" s="604" t="s">
        <v>129</v>
      </c>
      <c r="B36" s="435" t="str">
        <f>MID('Tab 6.2'!A2,5,200)</f>
        <v>Pflegebedürftige 2021 bis 2042 nach Altersgruppen und Geschlecht</v>
      </c>
      <c r="C36" s="163">
        <v>34</v>
      </c>
      <c r="D36" s="163"/>
    </row>
    <row r="37" spans="1:4" s="8" customFormat="1" ht="22.15" customHeight="1">
      <c r="A37" s="604" t="s">
        <v>130</v>
      </c>
      <c r="B37" s="435" t="str">
        <f>MID('Tab 6.3'!A2,5,200)</f>
        <v>Pflegebedürftige 2021 und 2042 nach Leistungsart und Kreisen</v>
      </c>
      <c r="C37" s="163">
        <v>36</v>
      </c>
      <c r="D37" s="163"/>
    </row>
    <row r="38" spans="1:4" s="8" customFormat="1" ht="30.75" customHeight="1">
      <c r="A38" s="260" t="s">
        <v>131</v>
      </c>
      <c r="B38" s="163"/>
      <c r="C38" s="163" t="s">
        <v>430</v>
      </c>
      <c r="D38" s="163"/>
    </row>
    <row r="39" spans="1:4" s="8" customFormat="1" ht="18" customHeight="1">
      <c r="A39" s="604" t="s">
        <v>396</v>
      </c>
      <c r="B39" s="435" t="s">
        <v>264</v>
      </c>
      <c r="C39" s="163">
        <v>11</v>
      </c>
      <c r="D39" s="163"/>
    </row>
    <row r="40" spans="1:4" s="8" customFormat="1" ht="18" customHeight="1">
      <c r="A40" s="604" t="s">
        <v>397</v>
      </c>
      <c r="B40" s="435" t="s">
        <v>473</v>
      </c>
      <c r="C40" s="163">
        <v>11</v>
      </c>
      <c r="D40" s="163"/>
    </row>
    <row r="41" spans="1:4" s="8" customFormat="1" ht="18" customHeight="1">
      <c r="A41" s="604" t="s">
        <v>398</v>
      </c>
      <c r="B41" s="435" t="s">
        <v>252</v>
      </c>
      <c r="C41" s="163">
        <v>11</v>
      </c>
      <c r="D41" s="163"/>
    </row>
    <row r="42" spans="1:4" s="8" customFormat="1" ht="18" customHeight="1">
      <c r="A42" s="604" t="s">
        <v>399</v>
      </c>
      <c r="B42" s="435" t="s">
        <v>265</v>
      </c>
      <c r="C42" s="163">
        <v>13</v>
      </c>
      <c r="D42" s="163"/>
    </row>
    <row r="43" spans="1:4" s="8" customFormat="1" ht="18" customHeight="1">
      <c r="A43" s="604" t="s">
        <v>400</v>
      </c>
      <c r="B43" s="435" t="s">
        <v>253</v>
      </c>
      <c r="C43" s="163">
        <v>13</v>
      </c>
      <c r="D43" s="163"/>
    </row>
    <row r="44" spans="1:4" s="8" customFormat="1" ht="18" customHeight="1">
      <c r="A44" s="604" t="s">
        <v>401</v>
      </c>
      <c r="B44" s="435" t="s">
        <v>254</v>
      </c>
      <c r="C44" s="163">
        <v>13</v>
      </c>
      <c r="D44" s="163"/>
    </row>
    <row r="45" spans="1:4" s="8" customFormat="1" ht="18" customHeight="1">
      <c r="A45" s="604"/>
      <c r="B45" s="259"/>
      <c r="C45" s="163" t="s">
        <v>430</v>
      </c>
      <c r="D45" s="163"/>
    </row>
    <row r="46" spans="1:4" s="8" customFormat="1" ht="27" customHeight="1">
      <c r="A46" s="604" t="s">
        <v>402</v>
      </c>
      <c r="B46" s="435" t="s">
        <v>255</v>
      </c>
      <c r="C46" s="163">
        <v>15</v>
      </c>
      <c r="D46" s="163"/>
    </row>
    <row r="47" spans="1:4" s="8" customFormat="1" ht="27" customHeight="1">
      <c r="A47" s="604" t="s">
        <v>403</v>
      </c>
      <c r="B47" s="435" t="s">
        <v>256</v>
      </c>
      <c r="C47" s="163">
        <v>15</v>
      </c>
      <c r="D47" s="163"/>
    </row>
    <row r="48" spans="1:4" s="8" customFormat="1" ht="27" customHeight="1">
      <c r="A48" s="604" t="s">
        <v>404</v>
      </c>
      <c r="B48" s="435" t="s">
        <v>257</v>
      </c>
      <c r="C48" s="163">
        <v>15</v>
      </c>
      <c r="D48" s="163"/>
    </row>
    <row r="49" spans="1:4" s="8" customFormat="1" ht="27" customHeight="1">
      <c r="A49" s="604" t="s">
        <v>176</v>
      </c>
      <c r="B49" s="435" t="s">
        <v>258</v>
      </c>
      <c r="C49" s="163">
        <v>17</v>
      </c>
      <c r="D49" s="163"/>
    </row>
    <row r="50" spans="1:4" s="8" customFormat="1" ht="18" customHeight="1">
      <c r="A50" s="604"/>
      <c r="B50" s="259"/>
      <c r="C50" s="163" t="s">
        <v>430</v>
      </c>
      <c r="D50" s="163"/>
    </row>
    <row r="51" spans="1:4" s="8" customFormat="1" ht="27" customHeight="1">
      <c r="A51" s="604" t="s">
        <v>406</v>
      </c>
      <c r="B51" s="435" t="s">
        <v>460</v>
      </c>
      <c r="C51" s="163">
        <v>19</v>
      </c>
      <c r="D51" s="163"/>
    </row>
    <row r="52" spans="1:4" s="8" customFormat="1" ht="27" customHeight="1">
      <c r="A52" s="604" t="s">
        <v>407</v>
      </c>
      <c r="B52" s="435" t="s">
        <v>461</v>
      </c>
      <c r="C52" s="163">
        <v>19</v>
      </c>
      <c r="D52" s="163"/>
    </row>
    <row r="53" spans="1:4" s="8" customFormat="1" ht="18" customHeight="1">
      <c r="A53" s="604"/>
      <c r="B53" s="259"/>
      <c r="C53" s="163" t="s">
        <v>430</v>
      </c>
      <c r="D53" s="163"/>
    </row>
    <row r="54" spans="1:4" s="8" customFormat="1" ht="18" customHeight="1">
      <c r="A54" s="604" t="s">
        <v>408</v>
      </c>
      <c r="B54" s="435" t="s">
        <v>462</v>
      </c>
      <c r="C54" s="163">
        <v>21</v>
      </c>
      <c r="D54" s="163"/>
    </row>
    <row r="55" spans="1:4" s="8" customFormat="1" ht="18" customHeight="1">
      <c r="A55" s="604" t="s">
        <v>409</v>
      </c>
      <c r="B55" s="435" t="s">
        <v>463</v>
      </c>
      <c r="C55" s="163">
        <v>21</v>
      </c>
      <c r="D55" s="163"/>
    </row>
    <row r="56" spans="1:4" s="8" customFormat="1" ht="18" customHeight="1">
      <c r="A56" s="604" t="s">
        <v>410</v>
      </c>
      <c r="B56" s="435" t="s">
        <v>464</v>
      </c>
      <c r="C56" s="163">
        <v>23</v>
      </c>
      <c r="D56" s="163"/>
    </row>
    <row r="57" spans="1:4" s="8" customFormat="1" ht="27" customHeight="1">
      <c r="A57" s="604" t="s">
        <v>411</v>
      </c>
      <c r="B57" s="435" t="s">
        <v>465</v>
      </c>
      <c r="C57" s="163">
        <v>23</v>
      </c>
      <c r="D57" s="163"/>
    </row>
    <row r="58" spans="1:4" s="8" customFormat="1" ht="18" customHeight="1">
      <c r="A58" s="604" t="s">
        <v>412</v>
      </c>
      <c r="B58" s="435" t="s">
        <v>466</v>
      </c>
      <c r="C58" s="163">
        <v>23</v>
      </c>
      <c r="D58" s="163"/>
    </row>
    <row r="59" spans="1:4" s="8" customFormat="1" ht="18" customHeight="1">
      <c r="A59" s="604"/>
      <c r="B59" s="259"/>
      <c r="C59" s="163" t="s">
        <v>430</v>
      </c>
      <c r="D59" s="163"/>
    </row>
    <row r="60" spans="1:4" s="8" customFormat="1" ht="18" customHeight="1">
      <c r="A60" s="604" t="s">
        <v>413</v>
      </c>
      <c r="B60" s="435" t="s">
        <v>467</v>
      </c>
      <c r="C60" s="163">
        <v>25</v>
      </c>
      <c r="D60" s="163"/>
    </row>
    <row r="61" spans="1:4" s="8" customFormat="1" ht="18" customHeight="1">
      <c r="A61" s="604" t="s">
        <v>414</v>
      </c>
      <c r="B61" s="435" t="s">
        <v>468</v>
      </c>
      <c r="C61" s="163">
        <v>25</v>
      </c>
      <c r="D61" s="163"/>
    </row>
    <row r="62" spans="1:4" s="8" customFormat="1" ht="18" customHeight="1">
      <c r="A62" s="604" t="s">
        <v>415</v>
      </c>
      <c r="B62" s="435" t="s">
        <v>469</v>
      </c>
      <c r="C62" s="163">
        <v>27</v>
      </c>
      <c r="D62" s="163"/>
    </row>
    <row r="63" spans="1:4" s="8" customFormat="1" ht="18" customHeight="1">
      <c r="A63" s="604" t="s">
        <v>416</v>
      </c>
      <c r="B63" s="435" t="s">
        <v>470</v>
      </c>
      <c r="C63" s="163">
        <v>27</v>
      </c>
      <c r="D63" s="163"/>
    </row>
    <row r="64" spans="1:4" s="8" customFormat="1" ht="18" customHeight="1">
      <c r="A64" s="604" t="s">
        <v>417</v>
      </c>
      <c r="B64" s="435" t="s">
        <v>471</v>
      </c>
      <c r="C64" s="163">
        <v>27</v>
      </c>
      <c r="D64" s="163"/>
    </row>
    <row r="65" spans="1:4" s="8" customFormat="1" ht="18" customHeight="1">
      <c r="A65" s="604" t="s">
        <v>418</v>
      </c>
      <c r="B65" s="435" t="s">
        <v>344</v>
      </c>
      <c r="C65" s="163">
        <v>31</v>
      </c>
      <c r="D65" s="163"/>
    </row>
    <row r="66" spans="1:4" s="8" customFormat="1" ht="27" customHeight="1">
      <c r="A66" s="604" t="s">
        <v>419</v>
      </c>
      <c r="B66" s="435" t="s">
        <v>472</v>
      </c>
      <c r="C66" s="163">
        <v>31</v>
      </c>
      <c r="D66" s="163"/>
    </row>
    <row r="67" spans="1:4" s="8" customFormat="1" ht="18" customHeight="1">
      <c r="A67" s="604"/>
      <c r="B67" s="259"/>
      <c r="C67" s="163" t="s">
        <v>430</v>
      </c>
      <c r="D67" s="163"/>
    </row>
    <row r="68" spans="1:4" s="8" customFormat="1" ht="18" customHeight="1">
      <c r="A68" s="604" t="s">
        <v>420</v>
      </c>
      <c r="B68" s="435" t="s">
        <v>281</v>
      </c>
      <c r="C68" s="163">
        <v>33</v>
      </c>
      <c r="D68" s="163"/>
    </row>
    <row r="69" spans="1:4" s="8" customFormat="1" ht="18" customHeight="1">
      <c r="A69" s="604" t="s">
        <v>421</v>
      </c>
      <c r="B69" s="435" t="s">
        <v>282</v>
      </c>
      <c r="C69" s="163">
        <v>33</v>
      </c>
      <c r="D69" s="163"/>
    </row>
    <row r="70" spans="1:4" s="8" customFormat="1" ht="18" customHeight="1">
      <c r="A70" s="604" t="s">
        <v>422</v>
      </c>
      <c r="B70" s="435" t="s">
        <v>283</v>
      </c>
      <c r="C70" s="163">
        <v>33</v>
      </c>
      <c r="D70" s="163"/>
    </row>
    <row r="71" spans="1:4" s="8" customFormat="1" ht="18" customHeight="1">
      <c r="A71" s="604" t="s">
        <v>423</v>
      </c>
      <c r="B71" s="435" t="s">
        <v>284</v>
      </c>
      <c r="C71" s="163">
        <v>35</v>
      </c>
      <c r="D71" s="163"/>
    </row>
    <row r="72" spans="1:4" s="8" customFormat="1" ht="18" customHeight="1">
      <c r="A72" s="604" t="s">
        <v>424</v>
      </c>
      <c r="B72" s="435" t="s">
        <v>285</v>
      </c>
      <c r="C72" s="163">
        <v>35</v>
      </c>
      <c r="D72" s="163"/>
    </row>
    <row r="73" spans="1:4" s="8" customFormat="1" ht="18" customHeight="1">
      <c r="A73" s="604" t="s">
        <v>425</v>
      </c>
      <c r="B73" s="435" t="s">
        <v>286</v>
      </c>
      <c r="C73" s="163">
        <v>35</v>
      </c>
      <c r="D73" s="163"/>
    </row>
    <row r="74" spans="1:4" s="8" customFormat="1" ht="18" customHeight="1">
      <c r="A74" s="604" t="s">
        <v>130</v>
      </c>
      <c r="B74" s="435" t="s">
        <v>343</v>
      </c>
      <c r="C74" s="163">
        <v>37</v>
      </c>
      <c r="D74" s="163"/>
    </row>
    <row r="75" spans="1:4" s="8" customFormat="1" ht="22.15" customHeight="1">
      <c r="A75" s="261"/>
      <c r="D75" s="163"/>
    </row>
    <row r="76" spans="1:4" s="8" customFormat="1">
      <c r="A76" s="261"/>
    </row>
    <row r="77" spans="1:4" s="8" customFormat="1">
      <c r="A77" s="262"/>
      <c r="B77" s="7"/>
      <c r="C77" s="7"/>
    </row>
    <row r="78" spans="1:4">
      <c r="A78" s="262"/>
    </row>
    <row r="79" spans="1:4">
      <c r="A79" s="262"/>
    </row>
    <row r="80" spans="1:4">
      <c r="A80" s="262"/>
    </row>
    <row r="82" spans="1:1">
      <c r="A82" s="262"/>
    </row>
    <row r="83" spans="1:1">
      <c r="A83" s="262"/>
    </row>
    <row r="84" spans="1:1">
      <c r="A84" s="262"/>
    </row>
    <row r="85" spans="1:1">
      <c r="A85" s="262"/>
    </row>
    <row r="86" spans="1:1">
      <c r="A86" s="262"/>
    </row>
    <row r="87" spans="1:1">
      <c r="A87" s="262"/>
    </row>
    <row r="88" spans="1:1">
      <c r="A88" s="262"/>
    </row>
    <row r="89" spans="1:1">
      <c r="A89" s="262"/>
    </row>
    <row r="90" spans="1:1">
      <c r="A90" s="262"/>
    </row>
    <row r="91" spans="1:1">
      <c r="A91" s="262"/>
    </row>
    <row r="93" spans="1:1">
      <c r="A93" s="262"/>
    </row>
    <row r="94" spans="1:1">
      <c r="A94" s="262"/>
    </row>
    <row r="95" spans="1:1">
      <c r="A95" s="262"/>
    </row>
    <row r="96" spans="1:1">
      <c r="A96" s="262"/>
    </row>
    <row r="97" spans="1:1" ht="5.25" customHeight="1">
      <c r="A97" s="262"/>
    </row>
    <row r="98" spans="1:1">
      <c r="A98" s="262"/>
    </row>
    <row r="99" spans="1:1">
      <c r="A99" s="262"/>
    </row>
    <row r="100" spans="1:1">
      <c r="A100" s="262"/>
    </row>
    <row r="101" spans="1:1">
      <c r="A101" s="262"/>
    </row>
    <row r="102" spans="1:1">
      <c r="A102" s="262"/>
    </row>
    <row r="104" spans="1:1">
      <c r="A104" s="262"/>
    </row>
    <row r="105" spans="1:1">
      <c r="A105" s="262"/>
    </row>
    <row r="106" spans="1:1">
      <c r="A106" s="262"/>
    </row>
    <row r="107" spans="1:1">
      <c r="A107" s="262"/>
    </row>
    <row r="108" spans="1:1" ht="5.25" customHeight="1">
      <c r="A108" s="262"/>
    </row>
    <row r="109" spans="1:1">
      <c r="A109" s="262"/>
    </row>
    <row r="110" spans="1:1">
      <c r="A110" s="262"/>
    </row>
    <row r="111" spans="1:1">
      <c r="A111" s="262"/>
    </row>
    <row r="112" spans="1:1">
      <c r="A112" s="262"/>
    </row>
    <row r="113" spans="1:1">
      <c r="A113" s="262"/>
    </row>
    <row r="115" spans="1:1">
      <c r="A115" s="262"/>
    </row>
    <row r="116" spans="1:1">
      <c r="A116" s="262"/>
    </row>
    <row r="117" spans="1:1">
      <c r="A117" s="262"/>
    </row>
    <row r="118" spans="1:1">
      <c r="A118" s="262"/>
    </row>
    <row r="119" spans="1:1">
      <c r="A119" s="262"/>
    </row>
    <row r="120" spans="1:1" ht="5.25" customHeight="1">
      <c r="A120" s="262"/>
    </row>
    <row r="121" spans="1:1">
      <c r="A121" s="262"/>
    </row>
    <row r="122" spans="1:1">
      <c r="A122" s="262"/>
    </row>
    <row r="123" spans="1:1">
      <c r="A123" s="262"/>
    </row>
    <row r="124" spans="1:1">
      <c r="A124" s="262"/>
    </row>
    <row r="125" spans="1:1">
      <c r="A125" s="262"/>
    </row>
    <row r="127" spans="1:1">
      <c r="A127" s="262"/>
    </row>
    <row r="128" spans="1:1">
      <c r="A128" s="262"/>
    </row>
    <row r="129" spans="1:1">
      <c r="A129" s="262"/>
    </row>
    <row r="130" spans="1:1">
      <c r="A130" s="262"/>
    </row>
    <row r="131" spans="1:1" ht="5.25" customHeight="1">
      <c r="A131" s="262"/>
    </row>
    <row r="132" spans="1:1">
      <c r="A132" s="262"/>
    </row>
    <row r="133" spans="1:1">
      <c r="A133" s="262"/>
    </row>
    <row r="134" spans="1:1">
      <c r="A134" s="262"/>
    </row>
    <row r="135" spans="1:1">
      <c r="A135" s="262"/>
    </row>
    <row r="136" spans="1:1">
      <c r="A136" s="262"/>
    </row>
    <row r="137" spans="1:1">
      <c r="A137" s="262"/>
    </row>
    <row r="138" spans="1:1">
      <c r="A138" s="262"/>
    </row>
    <row r="139" spans="1:1">
      <c r="A139" s="262"/>
    </row>
    <row r="140" spans="1:1">
      <c r="A140" s="262"/>
    </row>
    <row r="141" spans="1:1">
      <c r="A141" s="262"/>
    </row>
    <row r="142" spans="1:1" ht="5.25" customHeight="1">
      <c r="A142" s="262"/>
    </row>
    <row r="143" spans="1:1">
      <c r="A143" s="262"/>
    </row>
    <row r="144" spans="1:1">
      <c r="A144" s="262"/>
    </row>
    <row r="145" spans="1:1">
      <c r="A145" s="262"/>
    </row>
    <row r="146" spans="1:1">
      <c r="A146" s="262"/>
    </row>
    <row r="147" spans="1:1">
      <c r="A147" s="262"/>
    </row>
    <row r="149" spans="1:1">
      <c r="A149" s="262"/>
    </row>
    <row r="150" spans="1:1">
      <c r="A150" s="262"/>
    </row>
    <row r="151" spans="1:1">
      <c r="A151" s="262"/>
    </row>
    <row r="152" spans="1:1">
      <c r="A152" s="262"/>
    </row>
    <row r="153" spans="1:1" ht="5.25" customHeight="1">
      <c r="A153" s="262"/>
    </row>
    <row r="154" spans="1:1">
      <c r="A154" s="262"/>
    </row>
    <row r="155" spans="1:1">
      <c r="A155" s="262"/>
    </row>
    <row r="156" spans="1:1">
      <c r="A156" s="262"/>
    </row>
    <row r="157" spans="1:1">
      <c r="A157" s="262"/>
    </row>
    <row r="158" spans="1:1">
      <c r="A158" s="262"/>
    </row>
    <row r="160" spans="1:1">
      <c r="A160" s="262"/>
    </row>
    <row r="161" spans="1:1">
      <c r="A161" s="262"/>
    </row>
    <row r="162" spans="1:1">
      <c r="A162" s="262"/>
    </row>
    <row r="163" spans="1:1">
      <c r="A163" s="262"/>
    </row>
    <row r="164" spans="1:1" ht="5.25" customHeight="1">
      <c r="A164" s="262"/>
    </row>
    <row r="165" spans="1:1">
      <c r="A165" s="262"/>
    </row>
    <row r="166" spans="1:1">
      <c r="A166" s="262"/>
    </row>
    <row r="167" spans="1:1">
      <c r="A167" s="262"/>
    </row>
    <row r="168" spans="1:1">
      <c r="A168" s="262"/>
    </row>
    <row r="169" spans="1:1">
      <c r="A169" s="262"/>
    </row>
    <row r="171" spans="1:1">
      <c r="A171" s="262"/>
    </row>
    <row r="172" spans="1:1">
      <c r="A172" s="262"/>
    </row>
    <row r="173" spans="1:1">
      <c r="A173" s="262"/>
    </row>
    <row r="174" spans="1:1">
      <c r="A174" s="262"/>
    </row>
    <row r="175" spans="1:1" ht="5.25" customHeight="1">
      <c r="A175" s="262"/>
    </row>
    <row r="176" spans="1:1">
      <c r="A176" s="262"/>
    </row>
    <row r="177" spans="1:1">
      <c r="A177" s="262"/>
    </row>
    <row r="178" spans="1:1">
      <c r="A178" s="262"/>
    </row>
    <row r="179" spans="1:1">
      <c r="A179" s="262"/>
    </row>
    <row r="180" spans="1:1">
      <c r="A180" s="262"/>
    </row>
    <row r="182" spans="1:1">
      <c r="A182" s="262"/>
    </row>
    <row r="183" spans="1:1">
      <c r="A183" s="262"/>
    </row>
    <row r="184" spans="1:1">
      <c r="A184" s="262"/>
    </row>
    <row r="185" spans="1:1">
      <c r="A185" s="262"/>
    </row>
    <row r="186" spans="1:1" ht="5.25" customHeight="1">
      <c r="A186" s="262"/>
    </row>
    <row r="187" spans="1:1">
      <c r="A187" s="262"/>
    </row>
    <row r="188" spans="1:1">
      <c r="A188" s="262"/>
    </row>
    <row r="189" spans="1:1">
      <c r="A189" s="262"/>
    </row>
    <row r="190" spans="1:1">
      <c r="A190" s="262"/>
    </row>
    <row r="191" spans="1:1">
      <c r="A191" s="262"/>
    </row>
    <row r="193" spans="1:1">
      <c r="A193" s="262"/>
    </row>
    <row r="194" spans="1:1">
      <c r="A194" s="262"/>
    </row>
    <row r="195" spans="1:1">
      <c r="A195" s="262"/>
    </row>
    <row r="196" spans="1:1">
      <c r="A196" s="262"/>
    </row>
    <row r="197" spans="1:1" ht="5.25" customHeight="1">
      <c r="A197" s="262"/>
    </row>
    <row r="198" spans="1:1">
      <c r="A198" s="262"/>
    </row>
    <row r="199" spans="1:1">
      <c r="A199" s="262"/>
    </row>
    <row r="200" spans="1:1">
      <c r="A200" s="262"/>
    </row>
    <row r="201" spans="1:1">
      <c r="A201" s="262"/>
    </row>
    <row r="202" spans="1:1">
      <c r="A202" s="262"/>
    </row>
    <row r="204" spans="1:1">
      <c r="A204" s="262"/>
    </row>
    <row r="205" spans="1:1">
      <c r="A205" s="262"/>
    </row>
    <row r="206" spans="1:1">
      <c r="A206" s="262"/>
    </row>
    <row r="207" spans="1:1">
      <c r="A207" s="262"/>
    </row>
    <row r="208" spans="1:1" ht="5.25" customHeight="1">
      <c r="A208" s="262"/>
    </row>
    <row r="209" spans="1:1">
      <c r="A209" s="262"/>
    </row>
    <row r="210" spans="1:1">
      <c r="A210" s="262"/>
    </row>
    <row r="211" spans="1:1">
      <c r="A211" s="262"/>
    </row>
    <row r="212" spans="1:1">
      <c r="A212" s="262"/>
    </row>
    <row r="213" spans="1:1">
      <c r="A213" s="262"/>
    </row>
    <row r="215" spans="1:1">
      <c r="A215" s="262"/>
    </row>
    <row r="216" spans="1:1">
      <c r="A216" s="262"/>
    </row>
    <row r="217" spans="1:1">
      <c r="A217" s="262"/>
    </row>
    <row r="218" spans="1:1">
      <c r="A218" s="262"/>
    </row>
    <row r="219" spans="1:1" ht="5.25" customHeight="1">
      <c r="A219" s="262"/>
    </row>
    <row r="220" spans="1:1">
      <c r="A220" s="262"/>
    </row>
    <row r="221" spans="1:1">
      <c r="A221" s="262"/>
    </row>
    <row r="222" spans="1:1">
      <c r="A222" s="262"/>
    </row>
    <row r="223" spans="1:1">
      <c r="A223" s="262"/>
    </row>
    <row r="224" spans="1:1">
      <c r="A224" s="262"/>
    </row>
    <row r="226" spans="1:1">
      <c r="A226" s="262"/>
    </row>
    <row r="227" spans="1:1">
      <c r="A227" s="262"/>
    </row>
    <row r="228" spans="1:1">
      <c r="A228" s="262"/>
    </row>
    <row r="229" spans="1:1">
      <c r="A229" s="262"/>
    </row>
    <row r="230" spans="1:1" ht="5.25" customHeight="1">
      <c r="A230" s="262"/>
    </row>
    <row r="231" spans="1:1">
      <c r="A231" s="262"/>
    </row>
    <row r="232" spans="1:1">
      <c r="A232" s="262"/>
    </row>
    <row r="233" spans="1:1">
      <c r="A233" s="262"/>
    </row>
    <row r="234" spans="1:1">
      <c r="A234" s="262"/>
    </row>
    <row r="235" spans="1:1">
      <c r="A235" s="262"/>
    </row>
    <row r="237" spans="1:1">
      <c r="A237" s="262"/>
    </row>
    <row r="238" spans="1:1">
      <c r="A238" s="262"/>
    </row>
    <row r="239" spans="1:1">
      <c r="A239" s="262"/>
    </row>
    <row r="240" spans="1:1">
      <c r="A240" s="262"/>
    </row>
    <row r="241" spans="1:1" ht="5.25" customHeight="1">
      <c r="A241" s="262"/>
    </row>
    <row r="242" spans="1:1">
      <c r="A242" s="262"/>
    </row>
    <row r="243" spans="1:1">
      <c r="A243" s="262"/>
    </row>
    <row r="244" spans="1:1">
      <c r="A244" s="262"/>
    </row>
    <row r="245" spans="1:1">
      <c r="A245" s="262"/>
    </row>
    <row r="246" spans="1:1">
      <c r="A246" s="262"/>
    </row>
    <row r="248" spans="1:1">
      <c r="A248" s="262"/>
    </row>
    <row r="249" spans="1:1">
      <c r="A249" s="262"/>
    </row>
    <row r="250" spans="1:1">
      <c r="A250" s="262"/>
    </row>
    <row r="251" spans="1:1">
      <c r="A251" s="262"/>
    </row>
    <row r="252" spans="1:1" ht="5.25" customHeight="1">
      <c r="A252" s="262"/>
    </row>
    <row r="253" spans="1:1">
      <c r="A253" s="262"/>
    </row>
    <row r="254" spans="1:1">
      <c r="A254" s="262"/>
    </row>
    <row r="255" spans="1:1">
      <c r="A255" s="262"/>
    </row>
    <row r="256" spans="1:1">
      <c r="A256" s="262"/>
    </row>
    <row r="257" spans="1:1">
      <c r="A257" s="262"/>
    </row>
    <row r="259" spans="1:1">
      <c r="A259" s="262"/>
    </row>
    <row r="260" spans="1:1">
      <c r="A260" s="262"/>
    </row>
    <row r="261" spans="1:1">
      <c r="A261" s="262"/>
    </row>
    <row r="262" spans="1:1">
      <c r="A262" s="262"/>
    </row>
    <row r="263" spans="1:1" ht="5.25" customHeight="1">
      <c r="A263" s="262"/>
    </row>
    <row r="264" spans="1:1">
      <c r="A264" s="262"/>
    </row>
    <row r="265" spans="1:1">
      <c r="A265" s="262"/>
    </row>
    <row r="266" spans="1:1">
      <c r="A266" s="262"/>
    </row>
    <row r="267" spans="1:1">
      <c r="A267" s="262"/>
    </row>
    <row r="268" spans="1:1">
      <c r="A268" s="262"/>
    </row>
    <row r="270" spans="1:1">
      <c r="A270" s="262"/>
    </row>
    <row r="271" spans="1:1">
      <c r="A271" s="262"/>
    </row>
    <row r="272" spans="1:1">
      <c r="A272" s="262"/>
    </row>
    <row r="273" spans="1:1">
      <c r="A273" s="262"/>
    </row>
    <row r="274" spans="1:1" ht="5.25" customHeight="1">
      <c r="A274" s="262"/>
    </row>
    <row r="275" spans="1:1">
      <c r="A275" s="262"/>
    </row>
    <row r="276" spans="1:1">
      <c r="A276" s="262"/>
    </row>
    <row r="277" spans="1:1">
      <c r="A277" s="262"/>
    </row>
    <row r="278" spans="1:1">
      <c r="A278" s="262"/>
    </row>
    <row r="279" spans="1:1">
      <c r="A279" s="262"/>
    </row>
    <row r="281" spans="1:1">
      <c r="A281" s="262"/>
    </row>
    <row r="283" spans="1:1">
      <c r="A283" s="262"/>
    </row>
    <row r="284" spans="1:1">
      <c r="A284" s="262"/>
    </row>
    <row r="285" spans="1:1" ht="5.25" customHeight="1">
      <c r="A285" s="262"/>
    </row>
    <row r="286" spans="1:1">
      <c r="A286" s="262"/>
    </row>
    <row r="287" spans="1:1">
      <c r="A287" s="262"/>
    </row>
    <row r="288" spans="1:1">
      <c r="A288" s="262"/>
    </row>
    <row r="289" spans="1:1">
      <c r="A289" s="262"/>
    </row>
    <row r="290" spans="1:1">
      <c r="A290" s="262"/>
    </row>
    <row r="292" spans="1:1">
      <c r="A292" s="262"/>
    </row>
    <row r="293" spans="1:1">
      <c r="A293" s="262"/>
    </row>
    <row r="294" spans="1:1">
      <c r="A294" s="262"/>
    </row>
    <row r="295" spans="1:1">
      <c r="A295" s="262"/>
    </row>
    <row r="296" spans="1:1" ht="5.25" customHeight="1">
      <c r="A296" s="262"/>
    </row>
    <row r="297" spans="1:1">
      <c r="A297" s="262"/>
    </row>
    <row r="298" spans="1:1">
      <c r="A298" s="262"/>
    </row>
    <row r="299" spans="1:1">
      <c r="A299" s="262"/>
    </row>
    <row r="300" spans="1:1">
      <c r="A300" s="262"/>
    </row>
    <row r="301" spans="1:1">
      <c r="A301" s="262"/>
    </row>
    <row r="303" spans="1:1">
      <c r="A303" s="262"/>
    </row>
    <row r="304" spans="1:1">
      <c r="A304" s="262"/>
    </row>
    <row r="307" spans="1:1">
      <c r="A307" s="262"/>
    </row>
    <row r="308" spans="1:1">
      <c r="A308" s="262"/>
    </row>
    <row r="309" spans="1:1">
      <c r="A309" s="262"/>
    </row>
    <row r="310" spans="1:1">
      <c r="A310" s="262"/>
    </row>
    <row r="311" spans="1:1">
      <c r="A311" s="262"/>
    </row>
    <row r="312" spans="1:1" ht="14.1" customHeight="1">
      <c r="A312" s="262"/>
    </row>
    <row r="313" spans="1:1">
      <c r="A313" s="262"/>
    </row>
    <row r="314" spans="1:1" ht="14.1" customHeight="1">
      <c r="A314" s="262"/>
    </row>
    <row r="316" spans="1:1" ht="7.5" customHeight="1">
      <c r="A316" s="262"/>
    </row>
    <row r="317" spans="1:1">
      <c r="A317" s="262"/>
    </row>
    <row r="318" spans="1:1">
      <c r="A318" s="262"/>
    </row>
    <row r="319" spans="1:1" ht="14.1" customHeight="1">
      <c r="A319" s="262"/>
    </row>
    <row r="320" spans="1:1" ht="14.1" customHeight="1">
      <c r="A320" s="262"/>
    </row>
    <row r="321" spans="1:1" ht="14.1" customHeight="1">
      <c r="A321" s="262"/>
    </row>
    <row r="322" spans="1:1" ht="14.1" customHeight="1">
      <c r="A322" s="262"/>
    </row>
    <row r="323" spans="1:1" ht="14.1" customHeight="1">
      <c r="A323" s="262"/>
    </row>
    <row r="324" spans="1:1" ht="14.1" customHeight="1">
      <c r="A324" s="262"/>
    </row>
    <row r="325" spans="1:1" ht="14.1" customHeight="1">
      <c r="A325" s="262"/>
    </row>
    <row r="326" spans="1:1" ht="14.1" customHeight="1">
      <c r="A326" s="262"/>
    </row>
    <row r="327" spans="1:1" ht="14.1" customHeight="1">
      <c r="A327" s="262"/>
    </row>
    <row r="328" spans="1:1" ht="14.1" customHeight="1">
      <c r="A328" s="262"/>
    </row>
    <row r="329" spans="1:1" ht="14.1" customHeight="1">
      <c r="A329" s="262"/>
    </row>
    <row r="330" spans="1:1" ht="14.1" customHeight="1">
      <c r="A330" s="262"/>
    </row>
    <row r="331" spans="1:1" ht="14.1" customHeight="1">
      <c r="A331" s="262"/>
    </row>
    <row r="332" spans="1:1" ht="14.1" customHeight="1">
      <c r="A332" s="262"/>
    </row>
    <row r="333" spans="1:1" ht="14.1" customHeight="1">
      <c r="A333" s="262"/>
    </row>
    <row r="334" spans="1:1" ht="14.1" customHeight="1">
      <c r="A334" s="262"/>
    </row>
    <row r="335" spans="1:1" ht="14.1" customHeight="1">
      <c r="A335" s="262"/>
    </row>
    <row r="336" spans="1:1" ht="14.1" customHeight="1">
      <c r="A336" s="262"/>
    </row>
    <row r="337" spans="1:1" ht="14.1" customHeight="1">
      <c r="A337" s="262"/>
    </row>
    <row r="338" spans="1:1" ht="14.1" customHeight="1">
      <c r="A338" s="262"/>
    </row>
    <row r="339" spans="1:1" ht="14.1" customHeight="1">
      <c r="A339" s="262"/>
    </row>
    <row r="340" spans="1:1" ht="14.1" customHeight="1">
      <c r="A340" s="262"/>
    </row>
    <row r="341" spans="1:1" ht="14.1" customHeight="1">
      <c r="A341" s="262"/>
    </row>
    <row r="342" spans="1:1">
      <c r="A342" s="262"/>
    </row>
    <row r="343" spans="1:1">
      <c r="A343" s="262"/>
    </row>
    <row r="344" spans="1:1">
      <c r="A344" s="262"/>
    </row>
  </sheetData>
  <hyperlinks>
    <hyperlink ref="A12" location="'Tab 1.1'!A1" display="1."/>
    <hyperlink ref="A13" location="'Tab 1.1'!A1" display="1.1"/>
    <hyperlink ref="A14" location="'Tab 1.2'!A1" display="1.2"/>
    <hyperlink ref="A16" location="'Tab 2.1'!A1" display="2."/>
    <hyperlink ref="A17" location="'Tab 2.1'!A1" display="2.1"/>
    <hyperlink ref="A18" location="'Tab 2.2'!A1" display="2.2"/>
    <hyperlink ref="B12" location="'Tab 1.1'!A1" display="'Tab 1.1'!A1"/>
    <hyperlink ref="B13" location="'Tab 1.1'!A1" display="'Tab 1.1'!A1"/>
    <hyperlink ref="B14" location="'Tab 1.2'!A1" display="'Tab 1.2'!A1"/>
    <hyperlink ref="B16" location="'Tab 2.1'!A1" display="'Tab 2.1'!A1"/>
    <hyperlink ref="B17" location="'Tab 2.1'!A1" display="'Tab 2.1'!A1"/>
    <hyperlink ref="B18" location="'Tab 2.2'!A1" display="'Tab 2.2'!A1"/>
    <hyperlink ref="A20:B20" location="'Tab 3.'!A1" display="3."/>
    <hyperlink ref="A21:B21" location="'Tab 3.'!A1" display="3.1"/>
    <hyperlink ref="A23:B23" location="'Tab 4.1'!A1" display="4."/>
    <hyperlink ref="A24:B24" location="'Tab 4.1'!A1" display="4.1"/>
    <hyperlink ref="A25:B25" location="'Tab 4.2'!A1" display="4.2"/>
    <hyperlink ref="A27:B27" location="'Tab 5.1'!A1" display="5."/>
    <hyperlink ref="A28:B28" location="'Tab 5.1'!A1" display="5.1"/>
    <hyperlink ref="A29:B29" location="'Tab 5.2'!A1" display="5.2"/>
    <hyperlink ref="A30:B30" location="'Tab 5.3'!A1" display="5.3"/>
    <hyperlink ref="A31:B31" location="'Tab 5.4'!A1" display="5.4"/>
    <hyperlink ref="A32:B32" location="'Tab 5.5'!A1" display="5.5"/>
    <hyperlink ref="A34:B34" location="'Tab 6.1'!A1" display="6."/>
    <hyperlink ref="A35:B35" location="'Tab 6.1'!A1" display="6.1"/>
    <hyperlink ref="A36:B36" location="'Tab 6.2'!A1" display="6.2"/>
    <hyperlink ref="A37:B37" location="'Tab 6.3'!A1" display="6.3"/>
    <hyperlink ref="B39:B41" location="'Graf 1.1'!A1" display="Bevölkerung in Privathaushalten 2022 bis 2042 nach Haushaltsgröße"/>
    <hyperlink ref="B42:B44" location="'Graf 1.2'!A1" display="Privathaushalte 2022 bis 2042 nach Haushaltsgröße"/>
    <hyperlink ref="B46:B48" location="'Graf 2.1'!A1" display="'Graf 2.1'!A1"/>
    <hyperlink ref="B49" location="'Graf 2.2'!A1" display="'Graf 2.2'!A1"/>
    <hyperlink ref="B51:B52" location="'Graf 3.'!A1" display="'Graf 3.'!A1"/>
    <hyperlink ref="B54:B55" location="'Graf 4.1'!A1" display="Erwerbspersonen und Erwerbsquoten 2022 bis 2042 nach Geschlecht"/>
    <hyperlink ref="B56:B58" location="'Graf 4.2'!A1" display="Erwerbspersonen 2022 bis 2042 nach Altersgruppen"/>
    <hyperlink ref="B60:B61" location="'Graf 5.1'!A1" display="Krankenhausfälle 2022 bis 2042 nach Geschlecht der Patienten"/>
    <hyperlink ref="B62:B64" location="'Graf 5.2'!A1" display="Krankenhausfälle 2022 bis 2042 nach Alter der Patienten"/>
    <hyperlink ref="B65:B66" location="'Graf 5.3'!A1" display="Krankenhausfälle 2022 bis 2042 nach den häufigsten Diagnosekapiteln"/>
    <hyperlink ref="B68:B70" location="'Graf 6.1'!A1" display="Pflegebedürftige 2021 bis 2042 nach Geschlecht"/>
    <hyperlink ref="B71:B73" location="'Graf 6.2'!A1" display="Pflegebedürftige 2021 bis 2042 nach Altersgruppen"/>
    <hyperlink ref="B74" location="'Graf 6.3'!A1" display="Pflegebedürftige je 100 Einwohner 2021 und 2042 nach Kreisen"/>
    <hyperlink ref="A39:B41" location="'Graf 1.1'!A1" display="1.1a"/>
    <hyperlink ref="A42:B44" location="'Graf 1.2'!A1" display="1.2a"/>
    <hyperlink ref="A46:B48" location="'Graf 2.1'!A1" display="2.1a"/>
    <hyperlink ref="A49:B49" location="'Graf 2.2'!A1" display="2.2"/>
    <hyperlink ref="A51:B52" location="'Graf 3.'!A1" display="3.a"/>
    <hyperlink ref="A54:B55" location="'Graf 4.1'!A1" display="4.1a"/>
    <hyperlink ref="A56:B58" location="'Graf 4.2'!A1" display="4.2a"/>
    <hyperlink ref="A60:B61" location="'Graf 5.1'!A1" display="5.1a"/>
    <hyperlink ref="A62:B64" location="'Graf 5.2'!A1" display="5.2a"/>
    <hyperlink ref="A65:B66" location="'Graf 5.3'!A1" display="5.3a"/>
    <hyperlink ref="A68:B70" location="'Graf 6.1'!A1" display="6.1a"/>
    <hyperlink ref="A71:B73" location="'Graf 6.2'!A1" display="6.2a"/>
    <hyperlink ref="A74:B74" location="'Graf 6.3'!A1" display="6.3"/>
    <hyperlink ref="A6:C6" location="Vorbemerk!A1" display="Vorbemerkungen"/>
    <hyperlink ref="A7:C7" location="Vorbemerk!A14" display="Hinweise zu den Berechnungen"/>
    <hyperlink ref="A8:C8" location="Vorbemerk!A66" display="Begriffliche Erläuterungen"/>
    <hyperlink ref="A12:C13" location="'Tab 1.1'!A1" display="1."/>
    <hyperlink ref="A14:C14" location="'Tab 1.2'!A1" display="1.2"/>
    <hyperlink ref="A16:C17" location="'Tab 2.1'!A1" display="2."/>
    <hyperlink ref="A18:C18" location="'Tab 2.2'!A1" display="2.2"/>
    <hyperlink ref="A20:C21" location="'Tab 3.'!A1" display="3."/>
    <hyperlink ref="A23:C24" location="'Tab 4.1'!A1" display="4."/>
    <hyperlink ref="A25:C25" location="'Tab 4.2'!A1" display="4.2"/>
    <hyperlink ref="A27:C28" location="'Tab 5.1'!A1" display="5."/>
    <hyperlink ref="A29:C29" location="'Tab 5.2'!A1" display="5.2"/>
    <hyperlink ref="A30:C30" location="'Tab 5.3'!A1" display="5.3"/>
    <hyperlink ref="A31:C31" location="'Tab 5.4'!A1" display="5.4"/>
    <hyperlink ref="A32:C32" location="'Tab 5.5'!A1" display="5.5"/>
    <hyperlink ref="A34:C35" location="'Tab 6.1'!A1" display="6."/>
    <hyperlink ref="A36:C36" location="'Tab 6.2'!A1" display="6.2"/>
    <hyperlink ref="A37:C37" location="'Tab 6.3'!A1" display="6.3"/>
    <hyperlink ref="A39:C41" location="'Graf 1.1'!A1" display="1.1a"/>
    <hyperlink ref="A42:C44" location="'Graf 1.2'!A1" display="1.2a"/>
    <hyperlink ref="A46:C48" location="'Graf 2.1'!A1" display="2.1a"/>
    <hyperlink ref="A49:C49" location="'Graf 2.2'!A1" display="2.2"/>
    <hyperlink ref="A51:C52" location="'Graf 3.'!A1" display="3.a"/>
    <hyperlink ref="A54:C55" location="'Graf 4.1'!A1" display="4.1a"/>
    <hyperlink ref="A56:C58" location="'Graf 4.2'!A1" display="4.2a"/>
    <hyperlink ref="A60:C61" location="'Graf 5.1'!A1" display="5.1a"/>
    <hyperlink ref="A62:C64" location="'Graf 5.2'!A1" display="5.2a"/>
    <hyperlink ref="A65:C66" location="'Graf 5.3'!A1" display="5.3a"/>
    <hyperlink ref="A68:C70" location="'Graf 6.1'!A1" display="6.1a"/>
    <hyperlink ref="A71:C73" location="'Graf 6.2'!A1" display="6.2a"/>
    <hyperlink ref="A74:C74" location="'Graf 6.3'!A1" display="6.3"/>
  </hyperlinks>
  <printOptions horizontalCentered="1"/>
  <pageMargins left="0.59055118110236227" right="0.59055118110236227" top="0.78740157480314965" bottom="0.59055118110236227" header="0.31496062992125984" footer="0.31496062992125984"/>
  <pageSetup paperSize="9" orientation="portrait" r:id="rId1"/>
  <headerFooter differentFirst="1">
    <oddHeader>&amp;C&amp;"Arial,Standard"&amp;9-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Normal="100" workbookViewId="0">
      <selection activeCell="P33" sqref="P33"/>
    </sheetView>
  </sheetViews>
  <sheetFormatPr baseColWidth="10" defaultColWidth="11.42578125" defaultRowHeight="15"/>
  <cols>
    <col min="1" max="7" width="11.42578125" style="9"/>
    <col min="8" max="8" width="9.85546875" style="9" customWidth="1"/>
    <col min="9" max="9" width="11.42578125" style="376" customWidth="1"/>
    <col min="10" max="15" width="11.42578125" style="428" customWidth="1"/>
    <col min="16" max="16" width="9.85546875" style="428" customWidth="1"/>
    <col min="17" max="18" width="11.42578125" style="428" customWidth="1"/>
    <col min="19" max="19" width="11.42578125" style="376" customWidth="1"/>
    <col min="20" max="24" width="11.42578125" style="377" customWidth="1"/>
    <col min="25" max="16384" width="11.42578125" style="377"/>
  </cols>
  <sheetData>
    <row r="1" spans="2:25">
      <c r="I1" s="606" t="s">
        <v>405</v>
      </c>
      <c r="T1" s="379"/>
      <c r="U1" s="379"/>
      <c r="V1" s="379"/>
      <c r="W1" s="379"/>
      <c r="X1" s="379"/>
      <c r="Y1" s="379"/>
    </row>
    <row r="2" spans="2:25">
      <c r="P2" s="378"/>
      <c r="Q2" s="378"/>
      <c r="R2" s="378"/>
      <c r="T2" s="379"/>
      <c r="U2" s="379"/>
      <c r="V2" s="379"/>
      <c r="W2" s="379"/>
      <c r="X2" s="379"/>
      <c r="Y2" s="379"/>
    </row>
    <row r="3" spans="2:25">
      <c r="P3" s="636"/>
      <c r="Q3" s="380"/>
      <c r="R3" s="380"/>
      <c r="S3" s="380"/>
      <c r="T3" s="381"/>
      <c r="U3" s="381"/>
      <c r="V3" s="381"/>
      <c r="W3" s="381"/>
      <c r="X3" s="381"/>
      <c r="Y3" s="379"/>
    </row>
    <row r="4" spans="2:25">
      <c r="B4" s="497"/>
      <c r="C4" s="638" t="s">
        <v>170</v>
      </c>
      <c r="D4" s="638" t="s">
        <v>171</v>
      </c>
      <c r="E4" s="638" t="s">
        <v>172</v>
      </c>
      <c r="F4" s="638" t="s">
        <v>173</v>
      </c>
      <c r="G4" s="635" t="s">
        <v>222</v>
      </c>
      <c r="P4" s="636"/>
      <c r="Q4" s="382"/>
      <c r="R4" s="382"/>
      <c r="S4" s="382"/>
      <c r="T4" s="383"/>
      <c r="U4" s="384"/>
      <c r="V4" s="385"/>
      <c r="W4" s="385"/>
      <c r="X4" s="386"/>
      <c r="Y4" s="387"/>
    </row>
    <row r="5" spans="2:25">
      <c r="B5" s="508">
        <v>2042</v>
      </c>
      <c r="C5" s="509">
        <v>25.86147076881084</v>
      </c>
      <c r="D5" s="509">
        <v>14.647722538422691</v>
      </c>
      <c r="E5" s="509">
        <v>42.566541366991103</v>
      </c>
      <c r="F5" s="509">
        <v>88.327220653286588</v>
      </c>
      <c r="G5" s="509">
        <v>39.928875316119644</v>
      </c>
      <c r="P5" s="636"/>
      <c r="Q5" s="664"/>
      <c r="R5" s="664"/>
      <c r="S5" s="388"/>
      <c r="T5" s="389"/>
      <c r="U5" s="389"/>
      <c r="V5" s="389"/>
      <c r="W5" s="389"/>
      <c r="X5" s="389"/>
      <c r="Y5" s="389"/>
    </row>
    <row r="6" spans="2:25">
      <c r="B6" s="508">
        <v>2040</v>
      </c>
      <c r="C6" s="509">
        <v>26.197835793617763</v>
      </c>
      <c r="D6" s="509">
        <v>14.724295715544384</v>
      </c>
      <c r="E6" s="509">
        <v>45.133368896292353</v>
      </c>
      <c r="F6" s="509">
        <v>86.323048408044968</v>
      </c>
      <c r="G6" s="509">
        <v>35.923471208331392</v>
      </c>
      <c r="P6" s="636"/>
      <c r="Q6" s="378"/>
      <c r="R6" s="378"/>
      <c r="T6" s="379"/>
      <c r="U6" s="379"/>
      <c r="V6" s="379"/>
      <c r="W6" s="379"/>
      <c r="X6" s="379"/>
      <c r="Y6" s="379"/>
    </row>
    <row r="7" spans="2:25">
      <c r="B7" s="508">
        <v>2035</v>
      </c>
      <c r="C7" s="509">
        <v>26.639728079738202</v>
      </c>
      <c r="D7" s="509">
        <v>16.463279991501448</v>
      </c>
      <c r="E7" s="509">
        <v>46.80672958596265</v>
      </c>
      <c r="F7" s="509">
        <v>75.188760274112639</v>
      </c>
      <c r="G7" s="509">
        <v>34.652031361382619</v>
      </c>
      <c r="P7" s="636"/>
      <c r="Q7" s="664"/>
      <c r="R7" s="664"/>
      <c r="S7" s="388"/>
      <c r="T7" s="389"/>
      <c r="U7" s="389"/>
      <c r="V7" s="389"/>
      <c r="W7" s="389"/>
      <c r="X7" s="389"/>
      <c r="Y7" s="389"/>
    </row>
    <row r="8" spans="2:25">
      <c r="B8" s="508">
        <v>2030</v>
      </c>
      <c r="C8" s="509">
        <v>27.062235085641472</v>
      </c>
      <c r="D8" s="509">
        <v>19.916876568328099</v>
      </c>
      <c r="E8" s="509">
        <v>45.798478086725062</v>
      </c>
      <c r="F8" s="509">
        <v>66.044188466513916</v>
      </c>
      <c r="G8" s="509">
        <v>36.229240889858247</v>
      </c>
      <c r="P8" s="636"/>
      <c r="Q8" s="664"/>
      <c r="R8" s="664"/>
      <c r="S8" s="388"/>
      <c r="T8" s="389"/>
      <c r="U8" s="389"/>
      <c r="V8" s="389"/>
      <c r="W8" s="389"/>
      <c r="X8" s="389"/>
      <c r="Y8" s="389"/>
    </row>
    <row r="9" spans="2:25">
      <c r="B9" s="508">
        <v>2025</v>
      </c>
      <c r="C9" s="509">
        <v>28.149760247085332</v>
      </c>
      <c r="D9" s="509">
        <v>20.767493109248971</v>
      </c>
      <c r="E9" s="509">
        <v>39.131319778524876</v>
      </c>
      <c r="F9" s="509">
        <v>75.884382827092239</v>
      </c>
      <c r="G9" s="509">
        <v>24.680036114806942</v>
      </c>
      <c r="P9" s="378"/>
      <c r="Q9" s="378"/>
      <c r="R9" s="378"/>
    </row>
    <row r="10" spans="2:25">
      <c r="B10" s="508" t="s">
        <v>273</v>
      </c>
      <c r="C10" s="509">
        <v>25.492000000000001</v>
      </c>
      <c r="D10" s="509">
        <v>18.462</v>
      </c>
      <c r="E10" s="509">
        <v>32.076999999999998</v>
      </c>
      <c r="F10" s="509">
        <v>70.009</v>
      </c>
      <c r="G10" s="509">
        <v>20.413</v>
      </c>
      <c r="P10" s="378"/>
      <c r="Q10" s="378"/>
      <c r="R10" s="378"/>
    </row>
    <row r="11" spans="2:25">
      <c r="B11" s="428"/>
      <c r="C11" s="510"/>
      <c r="D11" s="510"/>
      <c r="E11" s="510"/>
      <c r="F11" s="510"/>
      <c r="G11" s="510"/>
      <c r="P11" s="378"/>
      <c r="Q11" s="378"/>
      <c r="R11" s="378"/>
    </row>
    <row r="12" spans="2:25">
      <c r="B12" s="428"/>
      <c r="C12" s="428"/>
      <c r="D12" s="428"/>
      <c r="E12" s="428"/>
      <c r="F12" s="428"/>
      <c r="G12" s="428"/>
      <c r="P12" s="378"/>
      <c r="Q12" s="378"/>
      <c r="R12" s="378"/>
    </row>
    <row r="13" spans="2:25">
      <c r="B13" s="428"/>
      <c r="C13" s="428"/>
      <c r="D13" s="428"/>
      <c r="E13" s="428"/>
      <c r="F13" s="428"/>
      <c r="G13" s="428"/>
      <c r="P13" s="378"/>
      <c r="Q13" s="378"/>
      <c r="R13" s="378"/>
    </row>
    <row r="14" spans="2:25">
      <c r="B14" s="428"/>
      <c r="C14" s="428"/>
      <c r="D14" s="428"/>
      <c r="E14" s="428"/>
      <c r="F14" s="428"/>
      <c r="G14" s="428"/>
      <c r="P14" s="378"/>
      <c r="Q14" s="378"/>
      <c r="R14" s="378"/>
    </row>
    <row r="15" spans="2:25">
      <c r="B15" s="428"/>
      <c r="C15" s="428"/>
      <c r="D15" s="428"/>
      <c r="E15" s="428"/>
      <c r="F15" s="428"/>
      <c r="G15" s="428"/>
      <c r="P15" s="378"/>
      <c r="Q15" s="378"/>
      <c r="R15" s="378"/>
    </row>
    <row r="16" spans="2:25">
      <c r="B16" s="428"/>
      <c r="C16" s="428"/>
      <c r="D16" s="428"/>
      <c r="E16" s="428"/>
      <c r="F16" s="428"/>
      <c r="G16" s="428"/>
      <c r="P16" s="378"/>
      <c r="Q16" s="378"/>
      <c r="R16" s="378"/>
    </row>
    <row r="17" spans="2:21">
      <c r="B17" s="428"/>
      <c r="C17" s="428"/>
      <c r="D17" s="428"/>
      <c r="E17" s="428"/>
      <c r="F17" s="428"/>
      <c r="G17" s="428"/>
      <c r="P17" s="378"/>
      <c r="Q17" s="378"/>
      <c r="R17" s="378"/>
    </row>
    <row r="18" spans="2:21">
      <c r="B18" s="428"/>
      <c r="C18" s="428"/>
      <c r="D18" s="428"/>
      <c r="E18" s="428"/>
      <c r="F18" s="428"/>
      <c r="G18" s="428"/>
      <c r="P18" s="378"/>
      <c r="Q18" s="378"/>
      <c r="R18" s="378"/>
    </row>
    <row r="19" spans="2:21">
      <c r="B19" s="428"/>
      <c r="C19" s="428"/>
      <c r="D19" s="428"/>
      <c r="E19" s="428"/>
      <c r="F19" s="428"/>
      <c r="G19" s="428"/>
      <c r="P19" s="378"/>
      <c r="Q19" s="378"/>
      <c r="R19" s="378"/>
    </row>
    <row r="20" spans="2:21">
      <c r="B20" s="428"/>
      <c r="C20" s="428"/>
      <c r="D20" s="428"/>
      <c r="E20" s="428"/>
      <c r="F20" s="428"/>
      <c r="G20" s="428"/>
      <c r="P20" s="378"/>
      <c r="Q20" s="378"/>
      <c r="R20" s="378"/>
    </row>
    <row r="21" spans="2:21">
      <c r="B21" s="428"/>
      <c r="C21" s="428"/>
      <c r="D21" s="428"/>
      <c r="E21" s="428"/>
      <c r="F21" s="428"/>
      <c r="G21" s="428"/>
      <c r="P21" s="378"/>
      <c r="Q21" s="378"/>
      <c r="R21" s="378"/>
    </row>
    <row r="22" spans="2:21">
      <c r="B22" s="428"/>
      <c r="C22" s="428"/>
      <c r="D22" s="428"/>
      <c r="E22" s="428"/>
      <c r="F22" s="428"/>
      <c r="G22" s="428"/>
      <c r="P22" s="378"/>
      <c r="Q22" s="378"/>
      <c r="R22" s="378"/>
    </row>
    <row r="23" spans="2:21">
      <c r="B23" s="428"/>
      <c r="C23" s="428"/>
      <c r="D23" s="428"/>
      <c r="E23" s="428"/>
      <c r="F23" s="428"/>
      <c r="G23" s="428"/>
      <c r="P23" s="378"/>
      <c r="Q23" s="378"/>
      <c r="R23" s="378"/>
    </row>
    <row r="24" spans="2:21">
      <c r="B24" s="428"/>
      <c r="C24" s="428"/>
      <c r="D24" s="428"/>
      <c r="E24" s="428"/>
      <c r="F24" s="428"/>
      <c r="G24" s="428"/>
      <c r="P24" s="636"/>
      <c r="Q24" s="378"/>
      <c r="R24" s="378"/>
    </row>
    <row r="25" spans="2:21">
      <c r="B25" s="497"/>
      <c r="C25" s="638" t="s">
        <v>170</v>
      </c>
      <c r="D25" s="638" t="s">
        <v>171</v>
      </c>
      <c r="E25" s="638" t="s">
        <v>172</v>
      </c>
      <c r="F25" s="638" t="s">
        <v>173</v>
      </c>
      <c r="G25" s="635" t="s">
        <v>174</v>
      </c>
      <c r="P25" s="636"/>
      <c r="Q25" s="378"/>
      <c r="R25" s="378"/>
    </row>
    <row r="26" spans="2:21">
      <c r="B26" s="508">
        <v>2042</v>
      </c>
      <c r="C26" s="510">
        <v>12.237376021419637</v>
      </c>
      <c r="D26" s="510">
        <v>6.9311482770066775</v>
      </c>
      <c r="E26" s="510">
        <v>20.142039766253252</v>
      </c>
      <c r="F26" s="510">
        <v>41.795512007953448</v>
      </c>
      <c r="G26" s="510">
        <v>18.893923927366984</v>
      </c>
      <c r="P26" s="636"/>
      <c r="Q26" s="378"/>
      <c r="R26" s="378"/>
    </row>
    <row r="27" spans="2:21">
      <c r="B27" s="508">
        <v>2040</v>
      </c>
      <c r="C27" s="510">
        <v>12.576851530711094</v>
      </c>
      <c r="D27" s="510">
        <v>7.0687244002728447</v>
      </c>
      <c r="E27" s="510">
        <v>21.667273745862953</v>
      </c>
      <c r="F27" s="510">
        <v>41.44129202347532</v>
      </c>
      <c r="G27" s="510">
        <v>17.245858299677781</v>
      </c>
      <c r="P27" s="636"/>
      <c r="Q27" s="378"/>
      <c r="R27" s="378"/>
    </row>
    <row r="28" spans="2:21">
      <c r="B28" s="508">
        <v>2035</v>
      </c>
      <c r="C28" s="510">
        <v>13.336499369522366</v>
      </c>
      <c r="D28" s="510">
        <v>8.2419205845395016</v>
      </c>
      <c r="E28" s="510">
        <v>23.432593521379868</v>
      </c>
      <c r="F28" s="510">
        <v>37.641332185877403</v>
      </c>
      <c r="G28" s="510">
        <v>17.347654338680854</v>
      </c>
      <c r="P28" s="636"/>
      <c r="Q28" s="378"/>
      <c r="R28" s="378"/>
    </row>
    <row r="29" spans="2:21">
      <c r="B29" s="508">
        <v>2030</v>
      </c>
      <c r="C29" s="510">
        <v>13.87443921642573</v>
      </c>
      <c r="D29" s="510">
        <v>10.211111257212403</v>
      </c>
      <c r="E29" s="510">
        <v>23.480255729365624</v>
      </c>
      <c r="F29" s="510">
        <v>33.859955601486575</v>
      </c>
      <c r="G29" s="510">
        <v>18.574238195509675</v>
      </c>
      <c r="P29" s="636"/>
      <c r="Q29" s="378"/>
      <c r="R29" s="378"/>
    </row>
    <row r="30" spans="2:21">
      <c r="B30" s="508">
        <v>2025</v>
      </c>
      <c r="C30" s="510">
        <v>14.924613589518504</v>
      </c>
      <c r="D30" s="510">
        <v>11.010637645150865</v>
      </c>
      <c r="E30" s="510">
        <v>20.746884585023661</v>
      </c>
      <c r="F30" s="510">
        <v>40.232850341619191</v>
      </c>
      <c r="G30" s="510">
        <v>13.085013838687797</v>
      </c>
      <c r="P30" s="378"/>
      <c r="Q30" s="378"/>
      <c r="R30" s="378"/>
    </row>
    <row r="31" spans="2:21">
      <c r="B31" s="508" t="s">
        <v>273</v>
      </c>
      <c r="C31" s="510">
        <v>15.314833616696603</v>
      </c>
      <c r="D31" s="510">
        <v>11.091419199413647</v>
      </c>
      <c r="E31" s="510">
        <v>19.270905300595359</v>
      </c>
      <c r="F31" s="510">
        <v>42.059320048301913</v>
      </c>
      <c r="G31" s="510">
        <v>12.263521834992458</v>
      </c>
      <c r="P31" s="378"/>
      <c r="Q31" s="378"/>
      <c r="R31" s="378"/>
      <c r="T31" s="376"/>
      <c r="U31" s="376"/>
    </row>
    <row r="32" spans="2:21">
      <c r="B32" s="428"/>
      <c r="C32" s="428"/>
      <c r="D32" s="428"/>
      <c r="E32" s="428"/>
      <c r="F32" s="428"/>
      <c r="G32" s="428"/>
      <c r="P32" s="378"/>
      <c r="Q32" s="378"/>
      <c r="R32" s="378"/>
      <c r="T32" s="376"/>
      <c r="U32" s="376"/>
    </row>
    <row r="33" spans="2:21">
      <c r="B33" s="428"/>
      <c r="C33" s="512"/>
      <c r="D33" s="512"/>
      <c r="E33" s="512"/>
      <c r="F33" s="512"/>
      <c r="G33" s="512"/>
      <c r="P33" s="378"/>
      <c r="Q33" s="378"/>
      <c r="R33" s="378"/>
      <c r="T33" s="376"/>
      <c r="U33" s="376"/>
    </row>
    <row r="34" spans="2:21">
      <c r="B34" s="428"/>
      <c r="C34" s="512"/>
      <c r="D34" s="512"/>
      <c r="E34" s="512"/>
      <c r="F34" s="512"/>
      <c r="G34" s="512"/>
      <c r="P34" s="378"/>
      <c r="Q34" s="378"/>
      <c r="R34" s="378"/>
      <c r="T34" s="376"/>
      <c r="U34" s="376"/>
    </row>
    <row r="35" spans="2:21">
      <c r="B35" s="428"/>
      <c r="C35" s="512"/>
      <c r="D35" s="512"/>
      <c r="E35" s="512"/>
      <c r="F35" s="512"/>
      <c r="G35" s="512"/>
      <c r="P35" s="378"/>
      <c r="Q35" s="378"/>
      <c r="R35" s="378"/>
      <c r="T35" s="376"/>
      <c r="U35" s="376"/>
    </row>
    <row r="36" spans="2:21">
      <c r="B36" s="428"/>
      <c r="C36" s="512"/>
      <c r="D36" s="512"/>
      <c r="E36" s="512"/>
      <c r="F36" s="512"/>
      <c r="G36" s="512"/>
      <c r="P36" s="378"/>
      <c r="Q36" s="378"/>
      <c r="R36" s="378"/>
      <c r="T36" s="376"/>
      <c r="U36" s="376"/>
    </row>
    <row r="37" spans="2:21" ht="22.5">
      <c r="B37" s="428"/>
      <c r="C37" s="638" t="s">
        <v>170</v>
      </c>
      <c r="D37" s="638" t="s">
        <v>171</v>
      </c>
      <c r="E37" s="638" t="s">
        <v>172</v>
      </c>
      <c r="F37" s="638" t="s">
        <v>173</v>
      </c>
      <c r="G37" s="638" t="s">
        <v>212</v>
      </c>
      <c r="P37" s="378"/>
      <c r="Q37" s="378"/>
      <c r="R37" s="378"/>
    </row>
    <row r="38" spans="2:21">
      <c r="B38" s="498" t="s">
        <v>156</v>
      </c>
      <c r="C38" s="513">
        <v>2.2416701933333161</v>
      </c>
      <c r="D38" s="513">
        <v>-18.737719781374899</v>
      </c>
      <c r="E38" s="513">
        <v>35.224972291644569</v>
      </c>
      <c r="F38" s="513">
        <v>37.556457001338323</v>
      </c>
      <c r="G38" s="513">
        <v>183.8501288465898</v>
      </c>
      <c r="P38" s="378"/>
      <c r="Q38" s="378"/>
      <c r="R38" s="378"/>
    </row>
    <row r="39" spans="2:21">
      <c r="B39" s="498" t="s">
        <v>157</v>
      </c>
      <c r="C39" s="513">
        <v>0.41911292141768969</v>
      </c>
      <c r="D39" s="513">
        <v>-22.783771258117635</v>
      </c>
      <c r="E39" s="513">
        <v>30.814332166339668</v>
      </c>
      <c r="F39" s="513">
        <v>20.977771439864</v>
      </c>
      <c r="G39" s="513">
        <v>69.977877216684405</v>
      </c>
      <c r="P39" s="378"/>
      <c r="Q39" s="378"/>
      <c r="R39" s="378"/>
    </row>
    <row r="40" spans="2:21">
      <c r="B40" s="428"/>
      <c r="C40" s="428"/>
      <c r="D40" s="428"/>
      <c r="E40" s="428"/>
      <c r="F40" s="428"/>
      <c r="G40" s="428"/>
      <c r="P40" s="378"/>
      <c r="Q40" s="378"/>
      <c r="R40" s="378"/>
    </row>
    <row r="41" spans="2:21">
      <c r="B41" s="497" t="s">
        <v>277</v>
      </c>
      <c r="C41" s="428"/>
      <c r="D41" s="428"/>
      <c r="E41" s="428"/>
      <c r="F41" s="428"/>
      <c r="G41" s="428"/>
      <c r="P41" s="378"/>
      <c r="Q41" s="378"/>
      <c r="R41" s="378"/>
    </row>
    <row r="42" spans="2:21">
      <c r="B42" s="498" t="s">
        <v>156</v>
      </c>
      <c r="C42" s="513">
        <v>0.32302467485933084</v>
      </c>
      <c r="D42" s="513">
        <v>-1.8156850468152279</v>
      </c>
      <c r="E42" s="513">
        <v>4.8335706978594679</v>
      </c>
      <c r="F42" s="513">
        <v>8.227493035283187</v>
      </c>
      <c r="G42" s="513">
        <v>8.4460749192123341</v>
      </c>
      <c r="J42" s="378"/>
      <c r="K42" s="378"/>
      <c r="L42" s="378"/>
      <c r="M42" s="378"/>
      <c r="N42" s="378"/>
      <c r="O42" s="378"/>
      <c r="P42" s="378"/>
      <c r="Q42" s="378"/>
      <c r="R42" s="378"/>
    </row>
    <row r="43" spans="2:21">
      <c r="B43" s="498" t="s">
        <v>157</v>
      </c>
      <c r="C43" s="513">
        <v>4.6446093951508373E-2</v>
      </c>
      <c r="D43" s="513">
        <v>-1.9985924147620791</v>
      </c>
      <c r="E43" s="513">
        <v>5.655970669131646</v>
      </c>
      <c r="F43" s="513">
        <v>10.090727618003381</v>
      </c>
      <c r="G43" s="513">
        <v>11.069800396907308</v>
      </c>
      <c r="J43" s="378"/>
      <c r="K43" s="825"/>
      <c r="L43" s="825"/>
      <c r="M43" s="825"/>
      <c r="N43" s="825"/>
      <c r="O43" s="825"/>
      <c r="P43" s="378"/>
      <c r="Q43" s="378"/>
      <c r="R43" s="378"/>
    </row>
    <row r="44" spans="2:21">
      <c r="P44" s="378"/>
      <c r="Q44" s="378"/>
      <c r="R44" s="378"/>
    </row>
    <row r="45" spans="2:21">
      <c r="P45" s="636"/>
      <c r="Q45" s="378"/>
      <c r="R45" s="378"/>
    </row>
    <row r="46" spans="2:21">
      <c r="P46" s="636"/>
      <c r="Q46" s="378"/>
      <c r="R46" s="378"/>
    </row>
    <row r="47" spans="2:21">
      <c r="P47" s="378"/>
      <c r="Q47" s="378"/>
      <c r="R47" s="378"/>
    </row>
    <row r="48" spans="2:21">
      <c r="P48" s="378"/>
      <c r="Q48" s="378"/>
      <c r="R48" s="378"/>
    </row>
    <row r="49" spans="15:18">
      <c r="P49" s="378"/>
      <c r="Q49" s="378"/>
      <c r="R49" s="378"/>
    </row>
    <row r="50" spans="15:18">
      <c r="P50" s="378"/>
      <c r="Q50" s="378"/>
      <c r="R50" s="378"/>
    </row>
    <row r="63" spans="15:18">
      <c r="O63" s="511"/>
    </row>
    <row r="64" spans="15:18">
      <c r="O64" s="463"/>
    </row>
    <row r="65" spans="15:16">
      <c r="O65" s="514"/>
      <c r="P65" s="515"/>
    </row>
    <row r="66" spans="15:16">
      <c r="P66" s="515"/>
    </row>
    <row r="67" spans="15:16">
      <c r="O67" s="514"/>
    </row>
    <row r="68" spans="15:16">
      <c r="O68" s="514"/>
    </row>
    <row r="69" spans="15:16">
      <c r="O69" s="514"/>
    </row>
    <row r="70" spans="15:16">
      <c r="O70" s="514"/>
    </row>
    <row r="71" spans="15:16">
      <c r="O71" s="514"/>
      <c r="P71" s="516"/>
    </row>
    <row r="72" spans="15:16">
      <c r="O72" s="514"/>
      <c r="P72" s="516"/>
    </row>
    <row r="73" spans="15:16">
      <c r="O73" s="517"/>
      <c r="P73" s="516"/>
    </row>
    <row r="74" spans="15:16">
      <c r="O74" s="517"/>
      <c r="P74" s="516"/>
    </row>
    <row r="75" spans="15:16">
      <c r="O75" s="517"/>
      <c r="P75" s="516"/>
    </row>
    <row r="76" spans="15:16">
      <c r="O76" s="517"/>
      <c r="P76" s="516"/>
    </row>
    <row r="77" spans="15:16">
      <c r="O77" s="517"/>
    </row>
    <row r="78" spans="15:16">
      <c r="O78" s="517"/>
    </row>
    <row r="79" spans="15:16" ht="29.45" customHeight="1"/>
    <row r="80" spans="15:16">
      <c r="P80" s="515"/>
    </row>
    <row r="81" spans="15:16">
      <c r="P81" s="515"/>
    </row>
    <row r="82" spans="15:16">
      <c r="O82" s="514"/>
      <c r="P82" s="515"/>
    </row>
    <row r="83" spans="15:16">
      <c r="O83" s="514"/>
      <c r="P83" s="515"/>
    </row>
    <row r="84" spans="15:16">
      <c r="O84" s="514"/>
      <c r="P84" s="515"/>
    </row>
    <row r="85" spans="15:16">
      <c r="O85" s="514"/>
      <c r="P85" s="515"/>
    </row>
    <row r="86" spans="15:16">
      <c r="O86" s="514"/>
    </row>
    <row r="87" spans="15:16">
      <c r="O87" s="514"/>
    </row>
  </sheetData>
  <sheetProtection algorithmName="SHA-512" hashValue="3DZMSV4LwIO2DkSPTOJHQ6Z0SC1IvTvpOx5G1kj6E8b/7kSFGp2CoyrR+wDgYOP4pU3GOteKzSJYmiSpoLKz9w==" saltValue="K9hQPgulWZsY/KkxQArVaw==" spinCount="100000" sheet="1" objects="1" scenarios="1"/>
  <mergeCells count="1">
    <mergeCell ref="K43:O43"/>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N42"/>
  <sheetViews>
    <sheetView workbookViewId="0">
      <selection activeCell="N1" sqref="N1"/>
    </sheetView>
  </sheetViews>
  <sheetFormatPr baseColWidth="10" defaultColWidth="11.42578125" defaultRowHeight="12.75"/>
  <cols>
    <col min="1" max="1" width="13.7109375" style="2" customWidth="1"/>
    <col min="2" max="13" width="6.140625" style="2" customWidth="1"/>
    <col min="14" max="14" width="11.42578125" style="2"/>
    <col min="15" max="24" width="11.42578125" style="26"/>
    <col min="25" max="16384" width="11.42578125" style="2"/>
  </cols>
  <sheetData>
    <row r="1" spans="1:40">
      <c r="A1" s="698" t="s">
        <v>99</v>
      </c>
      <c r="B1" s="698"/>
      <c r="C1" s="698"/>
      <c r="D1" s="698"/>
      <c r="E1" s="698"/>
      <c r="F1" s="698"/>
      <c r="G1" s="698"/>
      <c r="H1" s="698"/>
      <c r="I1" s="698"/>
      <c r="J1" s="698"/>
      <c r="K1" s="698"/>
      <c r="L1" s="698"/>
      <c r="M1" s="698"/>
      <c r="N1" s="606" t="s">
        <v>405</v>
      </c>
    </row>
    <row r="2" spans="1:40" ht="21.75" customHeight="1">
      <c r="A2" s="711" t="s">
        <v>278</v>
      </c>
      <c r="B2" s="711"/>
      <c r="C2" s="711"/>
      <c r="D2" s="711"/>
      <c r="E2" s="711"/>
      <c r="F2" s="711"/>
      <c r="G2" s="711"/>
      <c r="H2" s="711"/>
      <c r="I2" s="711"/>
      <c r="J2" s="711"/>
      <c r="K2" s="711"/>
      <c r="L2" s="711"/>
      <c r="M2" s="711"/>
    </row>
    <row r="3" spans="1:40">
      <c r="A3" s="34"/>
      <c r="B3" s="34"/>
      <c r="C3" s="34"/>
      <c r="D3" s="34"/>
      <c r="E3" s="34"/>
      <c r="F3" s="34"/>
      <c r="G3" s="34"/>
      <c r="H3" s="34"/>
      <c r="I3" s="34"/>
    </row>
    <row r="4" spans="1:40" ht="12.75" customHeight="1">
      <c r="A4" s="713" t="s">
        <v>30</v>
      </c>
      <c r="B4" s="716" t="s">
        <v>279</v>
      </c>
      <c r="C4" s="717"/>
      <c r="D4" s="717"/>
      <c r="E4" s="827"/>
      <c r="F4" s="690">
        <v>2042</v>
      </c>
      <c r="G4" s="717"/>
      <c r="H4" s="717"/>
      <c r="I4" s="827"/>
      <c r="J4" s="690" t="s">
        <v>280</v>
      </c>
      <c r="K4" s="717"/>
      <c r="L4" s="717"/>
      <c r="M4" s="717"/>
    </row>
    <row r="5" spans="1:40" ht="12.75" customHeight="1">
      <c r="A5" s="714"/>
      <c r="B5" s="828" t="s">
        <v>271</v>
      </c>
      <c r="C5" s="704" t="s">
        <v>270</v>
      </c>
      <c r="D5" s="704"/>
      <c r="E5" s="704"/>
      <c r="F5" s="703" t="s">
        <v>271</v>
      </c>
      <c r="G5" s="704" t="s">
        <v>270</v>
      </c>
      <c r="H5" s="704"/>
      <c r="I5" s="704"/>
      <c r="J5" s="703" t="s">
        <v>271</v>
      </c>
      <c r="K5" s="705" t="s">
        <v>270</v>
      </c>
      <c r="L5" s="829"/>
      <c r="M5" s="829"/>
    </row>
    <row r="6" spans="1:40" ht="25.5" customHeight="1">
      <c r="A6" s="714"/>
      <c r="B6" s="722"/>
      <c r="C6" s="307" t="s">
        <v>100</v>
      </c>
      <c r="D6" s="307" t="s">
        <v>101</v>
      </c>
      <c r="E6" s="307" t="s">
        <v>102</v>
      </c>
      <c r="F6" s="703"/>
      <c r="G6" s="307" t="s">
        <v>100</v>
      </c>
      <c r="H6" s="307" t="s">
        <v>101</v>
      </c>
      <c r="I6" s="307" t="s">
        <v>102</v>
      </c>
      <c r="J6" s="703"/>
      <c r="K6" s="74" t="s">
        <v>100</v>
      </c>
      <c r="L6" s="74" t="s">
        <v>101</v>
      </c>
      <c r="M6" s="35" t="s">
        <v>102</v>
      </c>
    </row>
    <row r="7" spans="1:40" s="47" customFormat="1">
      <c r="A7" s="715"/>
      <c r="B7" s="706" t="s">
        <v>207</v>
      </c>
      <c r="C7" s="707"/>
      <c r="D7" s="707"/>
      <c r="E7" s="707"/>
      <c r="F7" s="707"/>
      <c r="G7" s="707"/>
      <c r="H7" s="707"/>
      <c r="I7" s="708"/>
      <c r="J7" s="830" t="s">
        <v>209</v>
      </c>
      <c r="K7" s="707"/>
      <c r="L7" s="707"/>
      <c r="M7" s="707"/>
      <c r="O7" s="534"/>
      <c r="P7" s="534"/>
      <c r="Q7" s="534"/>
      <c r="R7" s="534"/>
      <c r="S7" s="534"/>
      <c r="T7" s="534"/>
      <c r="U7" s="534"/>
      <c r="V7" s="534"/>
      <c r="W7" s="534"/>
      <c r="X7" s="534"/>
    </row>
    <row r="8" spans="1:40" ht="12" customHeight="1">
      <c r="A8" s="36"/>
      <c r="B8" s="34"/>
      <c r="C8" s="34"/>
      <c r="D8" s="34"/>
      <c r="E8" s="34"/>
      <c r="F8" s="34"/>
      <c r="G8" s="34"/>
      <c r="H8" s="34"/>
      <c r="I8" s="305"/>
      <c r="J8" s="306"/>
    </row>
    <row r="9" spans="1:40" s="78" customFormat="1" ht="17.25" customHeight="1">
      <c r="A9" s="75" t="s">
        <v>32</v>
      </c>
      <c r="B9" s="312">
        <v>13.4</v>
      </c>
      <c r="C9" s="312">
        <v>2.4</v>
      </c>
      <c r="D9" s="312">
        <v>2.2000000000000002</v>
      </c>
      <c r="E9" s="317">
        <v>8.6999999999999993</v>
      </c>
      <c r="F9" s="312">
        <v>17.100000000000001</v>
      </c>
      <c r="G9" s="312">
        <v>3.5</v>
      </c>
      <c r="H9" s="312">
        <v>3.4</v>
      </c>
      <c r="I9" s="317">
        <v>10.3</v>
      </c>
      <c r="J9" s="314">
        <v>27.7</v>
      </c>
      <c r="K9" s="314">
        <v>42</v>
      </c>
      <c r="L9" s="314">
        <v>49.8</v>
      </c>
      <c r="M9" s="314">
        <v>18.100000000000001</v>
      </c>
      <c r="O9" s="535"/>
      <c r="P9" s="535"/>
      <c r="Q9" s="535"/>
      <c r="R9" s="535"/>
      <c r="S9" s="535"/>
      <c r="T9" s="535"/>
      <c r="U9" s="535"/>
      <c r="V9" s="535"/>
      <c r="W9" s="535"/>
      <c r="X9" s="535"/>
      <c r="Y9" s="79"/>
      <c r="Z9" s="79"/>
      <c r="AA9" s="79"/>
      <c r="AB9" s="79"/>
      <c r="AC9" s="79"/>
      <c r="AD9" s="79"/>
      <c r="AE9" s="79"/>
      <c r="AF9" s="79"/>
      <c r="AG9" s="79"/>
      <c r="AH9" s="79"/>
      <c r="AI9" s="79"/>
      <c r="AJ9" s="79"/>
      <c r="AK9" s="79"/>
      <c r="AL9" s="79"/>
      <c r="AM9" s="79"/>
      <c r="AN9" s="79"/>
    </row>
    <row r="10" spans="1:40" s="78" customFormat="1" ht="17.25" customHeight="1">
      <c r="A10" s="75" t="s">
        <v>33</v>
      </c>
      <c r="B10" s="312">
        <v>7.6</v>
      </c>
      <c r="C10" s="312">
        <v>2.2000000000000002</v>
      </c>
      <c r="D10" s="312">
        <v>1.2</v>
      </c>
      <c r="E10" s="317">
        <v>4.3</v>
      </c>
      <c r="F10" s="312">
        <v>9.1</v>
      </c>
      <c r="G10" s="312">
        <v>2.6</v>
      </c>
      <c r="H10" s="312">
        <v>1.4</v>
      </c>
      <c r="I10" s="317">
        <v>5</v>
      </c>
      <c r="J10" s="314">
        <v>18.899999999999999</v>
      </c>
      <c r="K10" s="314">
        <v>19.3</v>
      </c>
      <c r="L10" s="314">
        <v>22.4</v>
      </c>
      <c r="M10" s="314">
        <v>17.7</v>
      </c>
      <c r="O10" s="535"/>
      <c r="P10" s="535"/>
      <c r="Q10" s="535"/>
      <c r="R10" s="535"/>
      <c r="S10" s="535"/>
      <c r="T10" s="535"/>
      <c r="U10" s="535"/>
      <c r="V10" s="535"/>
      <c r="W10" s="535"/>
      <c r="X10" s="535"/>
      <c r="Y10" s="79"/>
      <c r="Z10" s="79"/>
      <c r="AA10" s="79"/>
      <c r="AB10" s="79"/>
      <c r="AC10" s="79"/>
      <c r="AD10" s="79"/>
      <c r="AE10" s="79"/>
      <c r="AF10" s="79"/>
      <c r="AG10" s="79"/>
      <c r="AH10" s="79"/>
      <c r="AI10" s="79"/>
      <c r="AJ10" s="79"/>
      <c r="AK10" s="79"/>
      <c r="AL10" s="79"/>
      <c r="AM10" s="79"/>
      <c r="AN10" s="79"/>
    </row>
    <row r="11" spans="1:40" s="78" customFormat="1" ht="17.25" customHeight="1">
      <c r="A11" s="75" t="s">
        <v>34</v>
      </c>
      <c r="B11" s="312">
        <v>5.9</v>
      </c>
      <c r="C11" s="312">
        <v>1.3</v>
      </c>
      <c r="D11" s="312">
        <v>1.1000000000000001</v>
      </c>
      <c r="E11" s="317">
        <v>3.5</v>
      </c>
      <c r="F11" s="312">
        <v>7.4</v>
      </c>
      <c r="G11" s="312">
        <v>1.7</v>
      </c>
      <c r="H11" s="312">
        <v>1.6</v>
      </c>
      <c r="I11" s="317">
        <v>4.0999999999999996</v>
      </c>
      <c r="J11" s="314">
        <v>25.9</v>
      </c>
      <c r="K11" s="314">
        <v>31.1</v>
      </c>
      <c r="L11" s="314">
        <v>45</v>
      </c>
      <c r="M11" s="314">
        <v>17.899999999999999</v>
      </c>
      <c r="O11" s="535"/>
      <c r="P11" s="535"/>
      <c r="Q11" s="535"/>
      <c r="R11" s="535"/>
      <c r="S11" s="535"/>
      <c r="T11" s="535"/>
      <c r="U11" s="535"/>
      <c r="V11" s="535"/>
      <c r="W11" s="535"/>
      <c r="X11" s="535"/>
      <c r="Y11" s="79"/>
      <c r="Z11" s="79"/>
      <c r="AA11" s="79"/>
      <c r="AB11" s="79"/>
      <c r="AC11" s="79"/>
      <c r="AD11" s="79"/>
      <c r="AE11" s="79"/>
      <c r="AF11" s="79"/>
      <c r="AG11" s="79"/>
      <c r="AH11" s="79"/>
      <c r="AI11" s="79"/>
      <c r="AJ11" s="79"/>
      <c r="AK11" s="79"/>
      <c r="AL11" s="79"/>
      <c r="AM11" s="79"/>
      <c r="AN11" s="79"/>
    </row>
    <row r="12" spans="1:40" s="78" customFormat="1" ht="17.25" customHeight="1">
      <c r="A12" s="75" t="s">
        <v>35</v>
      </c>
      <c r="B12" s="312">
        <v>3.4</v>
      </c>
      <c r="C12" s="312">
        <v>1.1000000000000001</v>
      </c>
      <c r="D12" s="312">
        <v>0.4</v>
      </c>
      <c r="E12" s="317">
        <v>1.9</v>
      </c>
      <c r="F12" s="312">
        <v>3.7</v>
      </c>
      <c r="G12" s="312">
        <v>1</v>
      </c>
      <c r="H12" s="312">
        <v>0.5</v>
      </c>
      <c r="I12" s="317">
        <v>2.2000000000000002</v>
      </c>
      <c r="J12" s="314">
        <v>6.4</v>
      </c>
      <c r="K12" s="314">
        <v>-11.1</v>
      </c>
      <c r="L12" s="314">
        <v>27.6</v>
      </c>
      <c r="M12" s="314">
        <v>11.8</v>
      </c>
      <c r="O12" s="535"/>
      <c r="P12" s="535"/>
      <c r="Q12" s="535"/>
      <c r="R12" s="535"/>
      <c r="S12" s="535"/>
      <c r="T12" s="535"/>
      <c r="U12" s="535"/>
      <c r="V12" s="535"/>
      <c r="W12" s="535"/>
      <c r="X12" s="535"/>
      <c r="Y12" s="79"/>
      <c r="Z12" s="79"/>
      <c r="AA12" s="79"/>
      <c r="AB12" s="79"/>
      <c r="AC12" s="79"/>
      <c r="AD12" s="79"/>
      <c r="AE12" s="79"/>
      <c r="AF12" s="79"/>
      <c r="AG12" s="79"/>
      <c r="AH12" s="79"/>
      <c r="AI12" s="79"/>
      <c r="AJ12" s="79"/>
      <c r="AK12" s="79"/>
      <c r="AL12" s="79"/>
      <c r="AM12" s="79"/>
      <c r="AN12" s="79"/>
    </row>
    <row r="13" spans="1:40" s="78" customFormat="1" ht="17.25" customHeight="1">
      <c r="A13" s="75" t="s">
        <v>36</v>
      </c>
      <c r="B13" s="312">
        <v>5</v>
      </c>
      <c r="C13" s="312">
        <v>1.5</v>
      </c>
      <c r="D13" s="312">
        <v>1</v>
      </c>
      <c r="E13" s="317">
        <v>2.5</v>
      </c>
      <c r="F13" s="312">
        <v>7.2</v>
      </c>
      <c r="G13" s="312">
        <v>2.5</v>
      </c>
      <c r="H13" s="312">
        <v>1.4</v>
      </c>
      <c r="I13" s="317">
        <v>3.3</v>
      </c>
      <c r="J13" s="314">
        <v>43.9</v>
      </c>
      <c r="K13" s="314">
        <v>63.5</v>
      </c>
      <c r="L13" s="314">
        <v>42</v>
      </c>
      <c r="M13" s="314">
        <v>32.700000000000003</v>
      </c>
      <c r="O13" s="535"/>
      <c r="P13" s="535"/>
      <c r="Q13" s="535"/>
      <c r="R13" s="535"/>
      <c r="S13" s="535"/>
      <c r="T13" s="535"/>
      <c r="U13" s="535"/>
      <c r="V13" s="535"/>
      <c r="W13" s="535"/>
      <c r="X13" s="535"/>
      <c r="Y13" s="79"/>
      <c r="Z13" s="79"/>
      <c r="AA13" s="79"/>
      <c r="AB13" s="79"/>
      <c r="AC13" s="79"/>
      <c r="AD13" s="79"/>
      <c r="AE13" s="79"/>
      <c r="AF13" s="79"/>
      <c r="AG13" s="79"/>
      <c r="AH13" s="79"/>
      <c r="AI13" s="79"/>
      <c r="AJ13" s="79"/>
      <c r="AK13" s="79"/>
      <c r="AL13" s="79"/>
      <c r="AM13" s="79"/>
      <c r="AN13" s="79"/>
    </row>
    <row r="14" spans="1:40" s="82" customFormat="1" ht="12" customHeight="1">
      <c r="A14" s="80"/>
      <c r="B14" s="312"/>
      <c r="C14" s="312"/>
      <c r="D14" s="312"/>
      <c r="E14" s="317"/>
      <c r="F14" s="312"/>
      <c r="G14" s="312"/>
      <c r="H14" s="312"/>
      <c r="I14" s="317"/>
      <c r="J14" s="314"/>
      <c r="K14" s="314"/>
      <c r="L14" s="314"/>
      <c r="M14" s="314"/>
      <c r="O14" s="535"/>
      <c r="P14" s="535"/>
      <c r="Q14" s="535"/>
      <c r="R14" s="535"/>
      <c r="S14" s="535"/>
      <c r="T14" s="535"/>
      <c r="U14" s="535"/>
      <c r="V14" s="535"/>
      <c r="W14" s="535"/>
      <c r="X14" s="535"/>
      <c r="Y14" s="79"/>
      <c r="Z14" s="79"/>
      <c r="AA14" s="79"/>
      <c r="AB14" s="79"/>
      <c r="AC14" s="79"/>
      <c r="AD14" s="79"/>
      <c r="AE14" s="79"/>
      <c r="AF14" s="79"/>
      <c r="AG14" s="79"/>
      <c r="AH14" s="79"/>
      <c r="AI14" s="79"/>
      <c r="AJ14" s="79"/>
      <c r="AK14" s="79"/>
      <c r="AL14" s="79"/>
      <c r="AM14" s="79"/>
      <c r="AN14" s="79"/>
    </row>
    <row r="15" spans="1:40" ht="17.25" customHeight="1">
      <c r="A15" s="75" t="s">
        <v>37</v>
      </c>
      <c r="B15" s="312">
        <v>8.8000000000000007</v>
      </c>
      <c r="C15" s="312">
        <v>2.2999999999999998</v>
      </c>
      <c r="D15" s="312">
        <v>0.9</v>
      </c>
      <c r="E15" s="317">
        <v>5.6</v>
      </c>
      <c r="F15" s="312">
        <v>12.2</v>
      </c>
      <c r="G15" s="312">
        <v>2.9</v>
      </c>
      <c r="H15" s="312">
        <v>1.4</v>
      </c>
      <c r="I15" s="317">
        <v>7.9</v>
      </c>
      <c r="J15" s="314">
        <v>37.700000000000003</v>
      </c>
      <c r="K15" s="314">
        <v>24.7</v>
      </c>
      <c r="L15" s="314">
        <v>61.1</v>
      </c>
      <c r="M15" s="314">
        <v>39.6</v>
      </c>
      <c r="O15" s="535"/>
      <c r="P15" s="535"/>
      <c r="Q15" s="535"/>
      <c r="R15" s="535"/>
      <c r="S15" s="535"/>
      <c r="T15" s="535"/>
      <c r="U15" s="535"/>
      <c r="V15" s="535"/>
      <c r="W15" s="535"/>
      <c r="X15" s="535"/>
      <c r="Y15" s="79"/>
      <c r="Z15" s="79"/>
      <c r="AA15" s="79"/>
      <c r="AB15" s="79"/>
      <c r="AC15" s="79"/>
      <c r="AD15" s="79"/>
      <c r="AE15" s="79"/>
      <c r="AF15" s="79"/>
      <c r="AG15" s="79"/>
      <c r="AH15" s="79"/>
      <c r="AI15" s="79"/>
      <c r="AJ15" s="79"/>
      <c r="AK15" s="79"/>
      <c r="AL15" s="79"/>
      <c r="AM15" s="79"/>
      <c r="AN15" s="79"/>
    </row>
    <row r="16" spans="1:40" ht="17.25" customHeight="1">
      <c r="A16" s="75" t="s">
        <v>38</v>
      </c>
      <c r="B16" s="312">
        <v>8.3000000000000007</v>
      </c>
      <c r="C16" s="312">
        <v>2</v>
      </c>
      <c r="D16" s="312">
        <v>1.4</v>
      </c>
      <c r="E16" s="317">
        <v>4.9000000000000004</v>
      </c>
      <c r="F16" s="312">
        <v>10</v>
      </c>
      <c r="G16" s="312">
        <v>2.2000000000000002</v>
      </c>
      <c r="H16" s="312">
        <v>1.9</v>
      </c>
      <c r="I16" s="317">
        <v>6</v>
      </c>
      <c r="J16" s="314">
        <v>20.3</v>
      </c>
      <c r="K16" s="314">
        <v>9.4</v>
      </c>
      <c r="L16" s="314">
        <v>31.4</v>
      </c>
      <c r="M16" s="314">
        <v>21.5</v>
      </c>
      <c r="O16" s="535"/>
      <c r="P16" s="535"/>
      <c r="Q16" s="535"/>
      <c r="R16" s="535"/>
      <c r="S16" s="535"/>
      <c r="T16" s="535"/>
      <c r="U16" s="535"/>
      <c r="V16" s="535"/>
      <c r="W16" s="535"/>
      <c r="X16" s="535"/>
      <c r="Y16" s="79"/>
      <c r="Z16" s="79"/>
      <c r="AA16" s="79"/>
      <c r="AB16" s="79"/>
      <c r="AC16" s="79"/>
      <c r="AD16" s="79"/>
      <c r="AE16" s="79"/>
      <c r="AF16" s="79"/>
      <c r="AG16" s="79"/>
      <c r="AH16" s="79"/>
      <c r="AI16" s="79"/>
      <c r="AJ16" s="79"/>
      <c r="AK16" s="79"/>
      <c r="AL16" s="79"/>
      <c r="AM16" s="79"/>
      <c r="AN16" s="79"/>
    </row>
    <row r="17" spans="1:40" ht="17.25" customHeight="1">
      <c r="A17" s="75" t="s">
        <v>39</v>
      </c>
      <c r="B17" s="312">
        <v>12.3</v>
      </c>
      <c r="C17" s="312">
        <v>2.1</v>
      </c>
      <c r="D17" s="312">
        <v>1.8</v>
      </c>
      <c r="E17" s="317">
        <v>8.5</v>
      </c>
      <c r="F17" s="312">
        <v>15.7</v>
      </c>
      <c r="G17" s="312">
        <v>3</v>
      </c>
      <c r="H17" s="312">
        <v>2.4</v>
      </c>
      <c r="I17" s="317">
        <v>10.3</v>
      </c>
      <c r="J17" s="314">
        <v>27.5</v>
      </c>
      <c r="K17" s="314">
        <v>42.7</v>
      </c>
      <c r="L17" s="314">
        <v>36</v>
      </c>
      <c r="M17" s="314">
        <v>22</v>
      </c>
      <c r="O17" s="535"/>
      <c r="P17" s="535"/>
      <c r="Q17" s="535"/>
      <c r="R17" s="535"/>
      <c r="S17" s="535"/>
      <c r="T17" s="535"/>
      <c r="U17" s="535"/>
      <c r="V17" s="535"/>
      <c r="W17" s="535"/>
      <c r="X17" s="535"/>
      <c r="Y17" s="79"/>
      <c r="Z17" s="79"/>
      <c r="AA17" s="79"/>
      <c r="AB17" s="79"/>
      <c r="AC17" s="79"/>
      <c r="AD17" s="79"/>
      <c r="AE17" s="79"/>
      <c r="AF17" s="79"/>
      <c r="AG17" s="79"/>
      <c r="AH17" s="79"/>
      <c r="AI17" s="79"/>
      <c r="AJ17" s="79"/>
      <c r="AK17" s="79"/>
      <c r="AL17" s="79"/>
      <c r="AM17" s="79"/>
      <c r="AN17" s="79"/>
    </row>
    <row r="18" spans="1:40" ht="20.25" customHeight="1">
      <c r="A18" s="75" t="s">
        <v>40</v>
      </c>
      <c r="B18" s="312">
        <v>10.199999999999999</v>
      </c>
      <c r="C18" s="312">
        <v>2.2999999999999998</v>
      </c>
      <c r="D18" s="312">
        <v>1.4</v>
      </c>
      <c r="E18" s="317">
        <v>6.5</v>
      </c>
      <c r="F18" s="312">
        <v>13.1</v>
      </c>
      <c r="G18" s="312">
        <v>3</v>
      </c>
      <c r="H18" s="312">
        <v>1.9</v>
      </c>
      <c r="I18" s="317">
        <v>8.1999999999999993</v>
      </c>
      <c r="J18" s="314">
        <v>28.6</v>
      </c>
      <c r="K18" s="314">
        <v>29.2</v>
      </c>
      <c r="L18" s="314">
        <v>33.6</v>
      </c>
      <c r="M18" s="314">
        <v>27.3</v>
      </c>
      <c r="O18" s="535"/>
      <c r="P18" s="535"/>
      <c r="Q18" s="535"/>
      <c r="R18" s="535"/>
      <c r="S18" s="535"/>
      <c r="T18" s="535"/>
      <c r="U18" s="535"/>
      <c r="V18" s="535"/>
      <c r="W18" s="535"/>
      <c r="X18" s="535"/>
      <c r="Y18" s="79"/>
      <c r="Z18" s="79"/>
      <c r="AA18" s="79"/>
      <c r="AB18" s="79"/>
      <c r="AC18" s="79"/>
      <c r="AD18" s="79"/>
      <c r="AE18" s="79"/>
      <c r="AF18" s="79"/>
      <c r="AG18" s="79"/>
      <c r="AH18" s="79"/>
      <c r="AI18" s="79"/>
      <c r="AJ18" s="79"/>
      <c r="AK18" s="79"/>
      <c r="AL18" s="79"/>
      <c r="AM18" s="79"/>
      <c r="AN18" s="79"/>
    </row>
    <row r="19" spans="1:40" ht="17.25" customHeight="1">
      <c r="A19" s="75" t="s">
        <v>41</v>
      </c>
      <c r="B19" s="312">
        <v>7.7</v>
      </c>
      <c r="C19" s="312">
        <v>1.9</v>
      </c>
      <c r="D19" s="312">
        <v>1</v>
      </c>
      <c r="E19" s="317">
        <v>4.8</v>
      </c>
      <c r="F19" s="312">
        <v>9.4</v>
      </c>
      <c r="G19" s="312">
        <v>2.2999999999999998</v>
      </c>
      <c r="H19" s="312">
        <v>1.3</v>
      </c>
      <c r="I19" s="317">
        <v>5.8</v>
      </c>
      <c r="J19" s="314">
        <v>21.6</v>
      </c>
      <c r="K19" s="314">
        <v>23.1</v>
      </c>
      <c r="L19" s="314">
        <v>27.9</v>
      </c>
      <c r="M19" s="314">
        <v>19.600000000000001</v>
      </c>
      <c r="O19" s="535"/>
      <c r="P19" s="535"/>
      <c r="Q19" s="535"/>
      <c r="R19" s="535"/>
      <c r="S19" s="535"/>
      <c r="T19" s="535"/>
      <c r="U19" s="535"/>
      <c r="V19" s="535"/>
      <c r="W19" s="535"/>
      <c r="X19" s="535"/>
      <c r="Y19" s="79"/>
      <c r="Z19" s="79"/>
      <c r="AA19" s="79"/>
      <c r="AB19" s="79"/>
      <c r="AC19" s="79"/>
      <c r="AD19" s="79"/>
      <c r="AE19" s="79"/>
      <c r="AF19" s="79"/>
      <c r="AG19" s="79"/>
      <c r="AH19" s="79"/>
      <c r="AI19" s="79"/>
      <c r="AJ19" s="79"/>
      <c r="AK19" s="79"/>
      <c r="AL19" s="79"/>
      <c r="AM19" s="79"/>
      <c r="AN19" s="79"/>
    </row>
    <row r="20" spans="1:40" ht="22.5" customHeight="1">
      <c r="A20" s="75" t="s">
        <v>42</v>
      </c>
      <c r="B20" s="312">
        <v>11.4</v>
      </c>
      <c r="C20" s="312">
        <v>3.1</v>
      </c>
      <c r="D20" s="312">
        <v>1.3</v>
      </c>
      <c r="E20" s="317">
        <v>7</v>
      </c>
      <c r="F20" s="312">
        <v>14.5</v>
      </c>
      <c r="G20" s="312">
        <v>3.7</v>
      </c>
      <c r="H20" s="312">
        <v>1.9</v>
      </c>
      <c r="I20" s="317">
        <v>8.9</v>
      </c>
      <c r="J20" s="314">
        <v>26.5</v>
      </c>
      <c r="K20" s="314">
        <v>18</v>
      </c>
      <c r="L20" s="314">
        <v>41.5</v>
      </c>
      <c r="M20" s="314">
        <v>27.3</v>
      </c>
      <c r="O20" s="535"/>
      <c r="P20" s="535"/>
      <c r="Q20" s="535"/>
      <c r="R20" s="535"/>
      <c r="S20" s="535"/>
      <c r="T20" s="535"/>
      <c r="U20" s="535"/>
      <c r="V20" s="535"/>
      <c r="W20" s="535"/>
      <c r="X20" s="535"/>
      <c r="Y20" s="79"/>
      <c r="Z20" s="79"/>
      <c r="AA20" s="79"/>
      <c r="AB20" s="79"/>
      <c r="AC20" s="79"/>
      <c r="AD20" s="79"/>
      <c r="AE20" s="79"/>
      <c r="AF20" s="79"/>
      <c r="AG20" s="79"/>
      <c r="AH20" s="79"/>
      <c r="AI20" s="79"/>
      <c r="AJ20" s="79"/>
      <c r="AK20" s="79"/>
      <c r="AL20" s="79"/>
      <c r="AM20" s="79"/>
      <c r="AN20" s="79"/>
    </row>
    <row r="21" spans="1:40" s="82" customFormat="1" ht="12" customHeight="1">
      <c r="A21" s="80"/>
      <c r="B21" s="312"/>
      <c r="C21" s="312"/>
      <c r="D21" s="312"/>
      <c r="E21" s="317"/>
      <c r="F21" s="312"/>
      <c r="G21" s="312"/>
      <c r="H21" s="312"/>
      <c r="I21" s="317"/>
      <c r="J21" s="314"/>
      <c r="K21" s="314"/>
      <c r="L21" s="314"/>
      <c r="M21" s="314"/>
      <c r="O21" s="535"/>
      <c r="P21" s="535"/>
      <c r="Q21" s="535"/>
      <c r="R21" s="535"/>
      <c r="S21" s="535"/>
      <c r="T21" s="535"/>
      <c r="U21" s="535"/>
      <c r="V21" s="535"/>
      <c r="W21" s="535"/>
      <c r="X21" s="535"/>
      <c r="Y21" s="79"/>
      <c r="Z21" s="79"/>
      <c r="AA21" s="79"/>
      <c r="AB21" s="79"/>
      <c r="AC21" s="79"/>
      <c r="AD21" s="79"/>
      <c r="AE21" s="79"/>
      <c r="AF21" s="79"/>
      <c r="AG21" s="79"/>
      <c r="AH21" s="79"/>
      <c r="AI21" s="79"/>
      <c r="AJ21" s="79"/>
      <c r="AK21" s="79"/>
      <c r="AL21" s="79"/>
      <c r="AM21" s="79"/>
      <c r="AN21" s="79"/>
    </row>
    <row r="22" spans="1:40" ht="17.25" customHeight="1">
      <c r="A22" s="75" t="s">
        <v>43</v>
      </c>
      <c r="B22" s="312">
        <v>9.6999999999999993</v>
      </c>
      <c r="C22" s="312">
        <v>2.1</v>
      </c>
      <c r="D22" s="312">
        <v>1.4</v>
      </c>
      <c r="E22" s="317">
        <v>6.2</v>
      </c>
      <c r="F22" s="312">
        <v>12.4</v>
      </c>
      <c r="G22" s="312">
        <v>2.8</v>
      </c>
      <c r="H22" s="312">
        <v>1.9</v>
      </c>
      <c r="I22" s="317">
        <v>7.6</v>
      </c>
      <c r="J22" s="314">
        <v>28.2</v>
      </c>
      <c r="K22" s="314">
        <v>36.1</v>
      </c>
      <c r="L22" s="314">
        <v>44</v>
      </c>
      <c r="M22" s="314">
        <v>22.1</v>
      </c>
      <c r="O22" s="535"/>
      <c r="P22" s="535"/>
      <c r="Q22" s="535"/>
      <c r="R22" s="535"/>
      <c r="S22" s="535"/>
      <c r="T22" s="535"/>
      <c r="U22" s="535"/>
      <c r="V22" s="535"/>
      <c r="W22" s="535"/>
      <c r="X22" s="535"/>
      <c r="Y22" s="79"/>
      <c r="Z22" s="79"/>
      <c r="AA22" s="79"/>
      <c r="AB22" s="79"/>
      <c r="AC22" s="79"/>
      <c r="AD22" s="79"/>
      <c r="AE22" s="79"/>
      <c r="AF22" s="79"/>
      <c r="AG22" s="79"/>
      <c r="AH22" s="79"/>
      <c r="AI22" s="79"/>
      <c r="AJ22" s="79"/>
      <c r="AK22" s="79"/>
      <c r="AL22" s="79"/>
      <c r="AM22" s="79"/>
      <c r="AN22" s="79"/>
    </row>
    <row r="23" spans="1:40" ht="17.25" customHeight="1">
      <c r="A23" s="75" t="s">
        <v>44</v>
      </c>
      <c r="B23" s="312">
        <v>6.1</v>
      </c>
      <c r="C23" s="312">
        <v>1.7</v>
      </c>
      <c r="D23" s="312">
        <v>0.6</v>
      </c>
      <c r="E23" s="317">
        <v>3.8</v>
      </c>
      <c r="F23" s="312">
        <v>7.9</v>
      </c>
      <c r="G23" s="312">
        <v>2.2000000000000002</v>
      </c>
      <c r="H23" s="312">
        <v>0.9</v>
      </c>
      <c r="I23" s="317">
        <v>4.8</v>
      </c>
      <c r="J23" s="314">
        <v>30.1</v>
      </c>
      <c r="K23" s="314">
        <v>29.3</v>
      </c>
      <c r="L23" s="314">
        <v>52.8</v>
      </c>
      <c r="M23" s="314">
        <v>26.8</v>
      </c>
      <c r="O23" s="535"/>
      <c r="P23" s="535"/>
      <c r="Q23" s="535"/>
      <c r="R23" s="535"/>
      <c r="S23" s="535"/>
      <c r="T23" s="535"/>
      <c r="U23" s="535"/>
      <c r="V23" s="535"/>
      <c r="W23" s="535"/>
      <c r="X23" s="535"/>
      <c r="Y23" s="79"/>
      <c r="Z23" s="79"/>
      <c r="AA23" s="79"/>
      <c r="AB23" s="79"/>
      <c r="AC23" s="79"/>
      <c r="AD23" s="79"/>
      <c r="AE23" s="79"/>
      <c r="AF23" s="79"/>
      <c r="AG23" s="79"/>
      <c r="AH23" s="79"/>
      <c r="AI23" s="79"/>
      <c r="AJ23" s="79"/>
      <c r="AK23" s="79"/>
      <c r="AL23" s="79"/>
      <c r="AM23" s="79"/>
      <c r="AN23" s="79"/>
    </row>
    <row r="24" spans="1:40" ht="17.25" customHeight="1">
      <c r="A24" s="75" t="s">
        <v>45</v>
      </c>
      <c r="B24" s="312">
        <v>4.7</v>
      </c>
      <c r="C24" s="312">
        <v>0.7</v>
      </c>
      <c r="D24" s="312">
        <v>0.8</v>
      </c>
      <c r="E24" s="317">
        <v>3.2</v>
      </c>
      <c r="F24" s="312">
        <v>5.6</v>
      </c>
      <c r="G24" s="312">
        <v>1</v>
      </c>
      <c r="H24" s="312">
        <v>1</v>
      </c>
      <c r="I24" s="317">
        <v>3.6</v>
      </c>
      <c r="J24" s="314">
        <v>20.2</v>
      </c>
      <c r="K24" s="314">
        <v>37.5</v>
      </c>
      <c r="L24" s="314">
        <v>28.5</v>
      </c>
      <c r="M24" s="314">
        <v>14.2</v>
      </c>
      <c r="O24" s="535"/>
      <c r="P24" s="535"/>
      <c r="Q24" s="535"/>
      <c r="R24" s="535"/>
      <c r="S24" s="535"/>
      <c r="T24" s="535"/>
      <c r="U24" s="535"/>
      <c r="V24" s="535"/>
      <c r="W24" s="535"/>
      <c r="X24" s="535"/>
      <c r="Y24" s="79"/>
      <c r="Z24" s="79"/>
      <c r="AA24" s="79"/>
      <c r="AB24" s="79"/>
      <c r="AC24" s="79"/>
      <c r="AD24" s="79"/>
      <c r="AE24" s="79"/>
      <c r="AF24" s="79"/>
      <c r="AG24" s="79"/>
      <c r="AH24" s="79"/>
      <c r="AI24" s="79"/>
      <c r="AJ24" s="79"/>
      <c r="AK24" s="79"/>
      <c r="AL24" s="79"/>
      <c r="AM24" s="79"/>
      <c r="AN24" s="79"/>
    </row>
    <row r="25" spans="1:40" ht="17.25" customHeight="1">
      <c r="A25" s="75" t="s">
        <v>46</v>
      </c>
      <c r="B25" s="312">
        <v>7.9</v>
      </c>
      <c r="C25" s="312">
        <v>1.6</v>
      </c>
      <c r="D25" s="312">
        <v>1.1000000000000001</v>
      </c>
      <c r="E25" s="317">
        <v>5.2</v>
      </c>
      <c r="F25" s="312">
        <v>10.199999999999999</v>
      </c>
      <c r="G25" s="312">
        <v>2.2000000000000002</v>
      </c>
      <c r="H25" s="312">
        <v>1.6</v>
      </c>
      <c r="I25" s="317">
        <v>6.3</v>
      </c>
      <c r="J25" s="314">
        <v>29.2</v>
      </c>
      <c r="K25" s="314">
        <v>39.5</v>
      </c>
      <c r="L25" s="314">
        <v>48</v>
      </c>
      <c r="M25" s="314">
        <v>22.1</v>
      </c>
      <c r="O25" s="535"/>
      <c r="P25" s="535"/>
      <c r="Q25" s="535"/>
      <c r="R25" s="535"/>
      <c r="S25" s="535"/>
      <c r="T25" s="535"/>
      <c r="U25" s="535"/>
      <c r="V25" s="535"/>
      <c r="W25" s="535"/>
      <c r="X25" s="535"/>
      <c r="Y25" s="79"/>
      <c r="Z25" s="79"/>
      <c r="AA25" s="79"/>
      <c r="AB25" s="79"/>
      <c r="AC25" s="79"/>
      <c r="AD25" s="79"/>
      <c r="AE25" s="79"/>
      <c r="AF25" s="79"/>
      <c r="AG25" s="79"/>
      <c r="AH25" s="79"/>
      <c r="AI25" s="79"/>
      <c r="AJ25" s="79"/>
      <c r="AK25" s="79"/>
      <c r="AL25" s="79"/>
      <c r="AM25" s="79"/>
      <c r="AN25" s="79"/>
    </row>
    <row r="26" spans="1:40" ht="17.25" customHeight="1">
      <c r="A26" s="75" t="s">
        <v>47</v>
      </c>
      <c r="B26" s="312">
        <v>6.1</v>
      </c>
      <c r="C26" s="312">
        <v>1.4</v>
      </c>
      <c r="D26" s="312">
        <v>0.9</v>
      </c>
      <c r="E26" s="317">
        <v>3.9</v>
      </c>
      <c r="F26" s="312">
        <v>9.1999999999999993</v>
      </c>
      <c r="G26" s="312">
        <v>2.1</v>
      </c>
      <c r="H26" s="312">
        <v>1.5</v>
      </c>
      <c r="I26" s="317">
        <v>5.7</v>
      </c>
      <c r="J26" s="314">
        <v>50.4</v>
      </c>
      <c r="K26" s="314">
        <v>47.8</v>
      </c>
      <c r="L26" s="314">
        <v>73</v>
      </c>
      <c r="M26" s="314">
        <v>46.4</v>
      </c>
      <c r="O26" s="535"/>
      <c r="P26" s="535"/>
      <c r="Q26" s="535"/>
      <c r="R26" s="535"/>
      <c r="S26" s="535"/>
      <c r="T26" s="535"/>
      <c r="U26" s="535"/>
      <c r="V26" s="535"/>
      <c r="W26" s="535"/>
      <c r="X26" s="535"/>
      <c r="Y26" s="79"/>
      <c r="Z26" s="79"/>
      <c r="AA26" s="79"/>
      <c r="AB26" s="79"/>
      <c r="AC26" s="79"/>
      <c r="AD26" s="79"/>
      <c r="AE26" s="79"/>
      <c r="AF26" s="79"/>
      <c r="AG26" s="79"/>
      <c r="AH26" s="79"/>
      <c r="AI26" s="79"/>
      <c r="AJ26" s="79"/>
      <c r="AK26" s="79"/>
      <c r="AL26" s="79"/>
      <c r="AM26" s="79"/>
      <c r="AN26" s="79"/>
    </row>
    <row r="27" spans="1:40" s="82" customFormat="1" ht="12" customHeight="1">
      <c r="A27" s="80"/>
      <c r="B27" s="312"/>
      <c r="C27" s="312"/>
      <c r="D27" s="312"/>
      <c r="E27" s="317"/>
      <c r="F27" s="312"/>
      <c r="G27" s="312"/>
      <c r="H27" s="312"/>
      <c r="I27" s="317"/>
      <c r="J27" s="314"/>
      <c r="K27" s="314"/>
      <c r="L27" s="314"/>
      <c r="M27" s="314"/>
      <c r="O27" s="535"/>
      <c r="P27" s="535"/>
      <c r="Q27" s="535"/>
      <c r="R27" s="535"/>
      <c r="S27" s="535"/>
      <c r="T27" s="535"/>
      <c r="U27" s="535"/>
      <c r="V27" s="535"/>
      <c r="W27" s="535"/>
      <c r="X27" s="535"/>
      <c r="Y27" s="79"/>
      <c r="Z27" s="79"/>
      <c r="AA27" s="79"/>
      <c r="AB27" s="79"/>
      <c r="AC27" s="79"/>
      <c r="AD27" s="79"/>
      <c r="AE27" s="79"/>
      <c r="AF27" s="79"/>
      <c r="AG27" s="79"/>
      <c r="AH27" s="79"/>
      <c r="AI27" s="79"/>
      <c r="AJ27" s="79"/>
      <c r="AK27" s="79"/>
      <c r="AL27" s="79"/>
      <c r="AM27" s="79"/>
      <c r="AN27" s="79"/>
    </row>
    <row r="28" spans="1:40" ht="17.25" customHeight="1">
      <c r="A28" s="75" t="s">
        <v>48</v>
      </c>
      <c r="B28" s="312">
        <v>4.0999999999999996</v>
      </c>
      <c r="C28" s="312">
        <v>0.7</v>
      </c>
      <c r="D28" s="312">
        <v>0.6</v>
      </c>
      <c r="E28" s="317">
        <v>2.9</v>
      </c>
      <c r="F28" s="312">
        <v>4.7</v>
      </c>
      <c r="G28" s="312">
        <v>0.7</v>
      </c>
      <c r="H28" s="312">
        <v>0.8</v>
      </c>
      <c r="I28" s="317">
        <v>3.2</v>
      </c>
      <c r="J28" s="314">
        <v>12.4</v>
      </c>
      <c r="K28" s="314">
        <v>4.3</v>
      </c>
      <c r="L28" s="314">
        <v>33.1</v>
      </c>
      <c r="M28" s="314">
        <v>10</v>
      </c>
      <c r="O28" s="535"/>
      <c r="P28" s="535"/>
      <c r="Q28" s="535"/>
      <c r="R28" s="535"/>
      <c r="S28" s="535"/>
      <c r="T28" s="535"/>
      <c r="U28" s="535"/>
      <c r="V28" s="535"/>
      <c r="W28" s="535"/>
      <c r="X28" s="535"/>
      <c r="Y28" s="79"/>
      <c r="Z28" s="79"/>
      <c r="AA28" s="79"/>
      <c r="AB28" s="79"/>
      <c r="AC28" s="79"/>
      <c r="AD28" s="79"/>
      <c r="AE28" s="79"/>
      <c r="AF28" s="79"/>
      <c r="AG28" s="79"/>
      <c r="AH28" s="79"/>
      <c r="AI28" s="79"/>
      <c r="AJ28" s="79"/>
      <c r="AK28" s="79"/>
      <c r="AL28" s="79"/>
      <c r="AM28" s="79"/>
      <c r="AN28" s="79"/>
    </row>
    <row r="29" spans="1:40" ht="22.5">
      <c r="A29" s="75" t="s">
        <v>49</v>
      </c>
      <c r="B29" s="312">
        <v>8.1999999999999993</v>
      </c>
      <c r="C29" s="312">
        <v>2.1</v>
      </c>
      <c r="D29" s="312">
        <v>1.1000000000000001</v>
      </c>
      <c r="E29" s="317">
        <v>5</v>
      </c>
      <c r="F29" s="312">
        <v>9.5</v>
      </c>
      <c r="G29" s="312">
        <v>2.5</v>
      </c>
      <c r="H29" s="312">
        <v>1.4</v>
      </c>
      <c r="I29" s="317">
        <v>5.5</v>
      </c>
      <c r="J29" s="314">
        <v>15.7</v>
      </c>
      <c r="K29" s="314">
        <v>20.2</v>
      </c>
      <c r="L29" s="314">
        <v>26.7</v>
      </c>
      <c r="M29" s="314">
        <v>11.4</v>
      </c>
      <c r="O29" s="535"/>
      <c r="P29" s="535"/>
      <c r="Q29" s="535"/>
      <c r="R29" s="535"/>
      <c r="S29" s="535"/>
      <c r="T29" s="535"/>
      <c r="U29" s="535"/>
      <c r="V29" s="535"/>
      <c r="W29" s="535"/>
      <c r="X29" s="535"/>
      <c r="Y29" s="79"/>
      <c r="Z29" s="79"/>
      <c r="AA29" s="79"/>
      <c r="AB29" s="79"/>
      <c r="AC29" s="79"/>
      <c r="AD29" s="79"/>
      <c r="AE29" s="79"/>
      <c r="AF29" s="79"/>
      <c r="AG29" s="79"/>
      <c r="AH29" s="79"/>
      <c r="AI29" s="79"/>
      <c r="AJ29" s="79"/>
      <c r="AK29" s="79"/>
      <c r="AL29" s="79"/>
      <c r="AM29" s="79"/>
      <c r="AN29" s="79"/>
    </row>
    <row r="30" spans="1:40" ht="20.25" customHeight="1">
      <c r="A30" s="75" t="s">
        <v>50</v>
      </c>
      <c r="B30" s="312">
        <v>5.4</v>
      </c>
      <c r="C30" s="312">
        <v>1</v>
      </c>
      <c r="D30" s="312">
        <v>0.8</v>
      </c>
      <c r="E30" s="317">
        <v>3.7</v>
      </c>
      <c r="F30" s="312">
        <v>7.5</v>
      </c>
      <c r="G30" s="312">
        <v>1.4</v>
      </c>
      <c r="H30" s="312">
        <v>1.2</v>
      </c>
      <c r="I30" s="317">
        <v>4.8</v>
      </c>
      <c r="J30" s="314">
        <v>38.9</v>
      </c>
      <c r="K30" s="314">
        <v>50.6</v>
      </c>
      <c r="L30" s="314">
        <v>60.2</v>
      </c>
      <c r="M30" s="314">
        <v>31.5</v>
      </c>
      <c r="O30" s="535"/>
      <c r="P30" s="535"/>
      <c r="Q30" s="535"/>
      <c r="R30" s="535"/>
      <c r="S30" s="535"/>
      <c r="T30" s="535"/>
      <c r="U30" s="535"/>
      <c r="V30" s="535"/>
      <c r="W30" s="535"/>
      <c r="X30" s="535"/>
      <c r="Y30" s="79"/>
      <c r="Z30" s="79"/>
      <c r="AA30" s="79"/>
      <c r="AB30" s="79"/>
      <c r="AC30" s="79"/>
      <c r="AD30" s="79"/>
      <c r="AE30" s="79"/>
      <c r="AF30" s="79"/>
      <c r="AG30" s="79"/>
      <c r="AH30" s="79"/>
      <c r="AI30" s="79"/>
      <c r="AJ30" s="79"/>
      <c r="AK30" s="79"/>
      <c r="AL30" s="79"/>
      <c r="AM30" s="79"/>
      <c r="AN30" s="79"/>
    </row>
    <row r="31" spans="1:40" ht="17.25" customHeight="1">
      <c r="A31" s="75" t="s">
        <v>51</v>
      </c>
      <c r="B31" s="312">
        <v>5.4</v>
      </c>
      <c r="C31" s="312">
        <v>1.4</v>
      </c>
      <c r="D31" s="312">
        <v>0.6</v>
      </c>
      <c r="E31" s="317">
        <v>3.4</v>
      </c>
      <c r="F31" s="312">
        <v>6.7</v>
      </c>
      <c r="G31" s="312">
        <v>1.8</v>
      </c>
      <c r="H31" s="312">
        <v>0.8</v>
      </c>
      <c r="I31" s="317">
        <v>4.0999999999999996</v>
      </c>
      <c r="J31" s="314">
        <v>23.3</v>
      </c>
      <c r="K31" s="314">
        <v>27.8</v>
      </c>
      <c r="L31" s="314">
        <v>31.1</v>
      </c>
      <c r="M31" s="314">
        <v>20</v>
      </c>
      <c r="O31" s="535"/>
      <c r="P31" s="535"/>
      <c r="Q31" s="535"/>
      <c r="R31" s="535"/>
      <c r="S31" s="535"/>
      <c r="T31" s="535"/>
      <c r="U31" s="535"/>
      <c r="V31" s="535"/>
      <c r="W31" s="535"/>
      <c r="X31" s="535"/>
      <c r="Y31" s="79"/>
      <c r="Z31" s="79"/>
      <c r="AA31" s="79"/>
      <c r="AB31" s="79"/>
      <c r="AC31" s="79"/>
      <c r="AD31" s="79"/>
      <c r="AE31" s="79"/>
      <c r="AF31" s="79"/>
      <c r="AG31" s="79"/>
      <c r="AH31" s="79"/>
      <c r="AI31" s="79"/>
      <c r="AJ31" s="79"/>
      <c r="AK31" s="79"/>
      <c r="AL31" s="79"/>
      <c r="AM31" s="79"/>
      <c r="AN31" s="79"/>
    </row>
    <row r="32" spans="1:40" ht="17.25" customHeight="1">
      <c r="A32" s="75" t="s">
        <v>52</v>
      </c>
      <c r="B32" s="312">
        <v>7.2</v>
      </c>
      <c r="C32" s="312">
        <v>2</v>
      </c>
      <c r="D32" s="312">
        <v>1.2</v>
      </c>
      <c r="E32" s="317">
        <v>4</v>
      </c>
      <c r="F32" s="312">
        <v>9</v>
      </c>
      <c r="G32" s="312">
        <v>2.5</v>
      </c>
      <c r="H32" s="312">
        <v>1.6</v>
      </c>
      <c r="I32" s="317">
        <v>4.8</v>
      </c>
      <c r="J32" s="314">
        <v>24.5</v>
      </c>
      <c r="K32" s="314">
        <v>25.2</v>
      </c>
      <c r="L32" s="314">
        <v>30.7</v>
      </c>
      <c r="M32" s="314">
        <v>22.1</v>
      </c>
      <c r="O32" s="535"/>
      <c r="P32" s="535"/>
      <c r="Q32" s="535"/>
      <c r="R32" s="535"/>
      <c r="S32" s="535"/>
      <c r="T32" s="535"/>
      <c r="U32" s="535"/>
      <c r="V32" s="535"/>
      <c r="W32" s="535"/>
      <c r="X32" s="535"/>
      <c r="Y32" s="79"/>
      <c r="Z32" s="79"/>
      <c r="AA32" s="79"/>
      <c r="AB32" s="79"/>
      <c r="AC32" s="79"/>
      <c r="AD32" s="79"/>
      <c r="AE32" s="79"/>
      <c r="AF32" s="79"/>
      <c r="AG32" s="79"/>
      <c r="AH32" s="79"/>
      <c r="AI32" s="79"/>
      <c r="AJ32" s="79"/>
      <c r="AK32" s="79"/>
      <c r="AL32" s="79"/>
      <c r="AM32" s="79"/>
      <c r="AN32" s="79"/>
    </row>
    <row r="33" spans="1:40" ht="17.25" customHeight="1">
      <c r="A33" s="75" t="s">
        <v>53</v>
      </c>
      <c r="B33" s="312">
        <v>7.5</v>
      </c>
      <c r="C33" s="312">
        <v>1.9</v>
      </c>
      <c r="D33" s="312">
        <v>1.1000000000000001</v>
      </c>
      <c r="E33" s="317">
        <v>4.5</v>
      </c>
      <c r="F33" s="312">
        <v>9.4</v>
      </c>
      <c r="G33" s="312">
        <v>2.5</v>
      </c>
      <c r="H33" s="312">
        <v>1.4</v>
      </c>
      <c r="I33" s="317">
        <v>5.5</v>
      </c>
      <c r="J33" s="314">
        <v>25.8</v>
      </c>
      <c r="K33" s="314">
        <v>33</v>
      </c>
      <c r="L33" s="314">
        <v>28.8</v>
      </c>
      <c r="M33" s="314">
        <v>22.1</v>
      </c>
      <c r="O33" s="535"/>
      <c r="P33" s="535"/>
      <c r="Q33" s="535"/>
      <c r="R33" s="535"/>
      <c r="S33" s="535"/>
      <c r="T33" s="535"/>
      <c r="U33" s="535"/>
      <c r="V33" s="535"/>
      <c r="W33" s="535"/>
      <c r="X33" s="535"/>
      <c r="Y33" s="79"/>
      <c r="Z33" s="79"/>
      <c r="AA33" s="79"/>
      <c r="AB33" s="79"/>
      <c r="AC33" s="79"/>
      <c r="AD33" s="79"/>
      <c r="AE33" s="79"/>
      <c r="AF33" s="79"/>
      <c r="AG33" s="79"/>
      <c r="AH33" s="79"/>
      <c r="AI33" s="79"/>
      <c r="AJ33" s="79"/>
      <c r="AK33" s="79"/>
      <c r="AL33" s="79"/>
      <c r="AM33" s="79"/>
      <c r="AN33" s="79"/>
    </row>
    <row r="34" spans="1:40" s="82" customFormat="1" ht="12" customHeight="1">
      <c r="A34" s="80"/>
      <c r="B34" s="81"/>
      <c r="C34" s="81"/>
      <c r="D34" s="81"/>
      <c r="E34" s="318"/>
      <c r="F34" s="81"/>
      <c r="G34" s="81"/>
      <c r="H34" s="81"/>
      <c r="I34" s="318"/>
      <c r="J34" s="315"/>
      <c r="K34" s="315"/>
      <c r="L34" s="315"/>
      <c r="M34" s="315"/>
      <c r="O34" s="535"/>
      <c r="P34" s="535"/>
      <c r="Q34" s="535"/>
      <c r="R34" s="535"/>
      <c r="S34" s="535"/>
      <c r="T34" s="535"/>
      <c r="U34" s="535"/>
      <c r="V34" s="535"/>
      <c r="W34" s="535"/>
      <c r="X34" s="535"/>
      <c r="Y34" s="79"/>
      <c r="Z34" s="79"/>
      <c r="AA34" s="79"/>
      <c r="AB34" s="79"/>
      <c r="AC34" s="79"/>
      <c r="AD34" s="79"/>
      <c r="AE34" s="79"/>
      <c r="AF34" s="79"/>
      <c r="AG34" s="79"/>
      <c r="AH34" s="79"/>
      <c r="AI34" s="79"/>
      <c r="AJ34" s="79"/>
      <c r="AK34" s="79"/>
      <c r="AL34" s="79"/>
      <c r="AM34" s="79"/>
      <c r="AN34" s="79"/>
    </row>
    <row r="35" spans="1:40" s="40" customFormat="1" ht="17.25" customHeight="1">
      <c r="A35" s="83" t="s">
        <v>54</v>
      </c>
      <c r="B35" s="313">
        <v>166.5</v>
      </c>
      <c r="C35" s="313">
        <v>38.6</v>
      </c>
      <c r="D35" s="313">
        <v>23.8</v>
      </c>
      <c r="E35" s="319">
        <v>104</v>
      </c>
      <c r="F35" s="313">
        <v>211.3</v>
      </c>
      <c r="G35" s="313">
        <v>49.9</v>
      </c>
      <c r="H35" s="313">
        <v>33.200000000000003</v>
      </c>
      <c r="I35" s="319">
        <v>128.19999999999999</v>
      </c>
      <c r="J35" s="316">
        <v>27</v>
      </c>
      <c r="K35" s="316">
        <v>29.2</v>
      </c>
      <c r="L35" s="316">
        <v>39.700000000000003</v>
      </c>
      <c r="M35" s="316">
        <v>23.2</v>
      </c>
      <c r="O35" s="535"/>
      <c r="P35" s="535"/>
      <c r="Q35" s="535"/>
      <c r="R35" s="535"/>
      <c r="S35" s="535"/>
      <c r="T35" s="535"/>
      <c r="U35" s="535"/>
      <c r="V35" s="535"/>
      <c r="W35" s="535"/>
      <c r="X35" s="535"/>
      <c r="Y35" s="79"/>
      <c r="Z35" s="79"/>
      <c r="AA35" s="79"/>
      <c r="AB35" s="79"/>
      <c r="AC35" s="79"/>
      <c r="AD35" s="79"/>
      <c r="AE35" s="79"/>
      <c r="AF35" s="79"/>
      <c r="AG35" s="79"/>
      <c r="AH35" s="79"/>
      <c r="AI35" s="79"/>
      <c r="AJ35" s="79"/>
      <c r="AK35" s="79"/>
      <c r="AL35" s="79"/>
      <c r="AM35" s="79"/>
      <c r="AN35" s="79"/>
    </row>
    <row r="36" spans="1:40" ht="17.25" customHeight="1">
      <c r="A36" s="75" t="s">
        <v>55</v>
      </c>
      <c r="B36" s="312"/>
      <c r="C36" s="312"/>
      <c r="D36" s="312"/>
      <c r="E36" s="317"/>
      <c r="F36" s="312"/>
      <c r="G36" s="312"/>
      <c r="H36" s="312"/>
      <c r="I36" s="317"/>
      <c r="J36" s="314"/>
      <c r="K36" s="314"/>
      <c r="L36" s="314"/>
      <c r="M36" s="314"/>
      <c r="O36" s="535"/>
      <c r="P36" s="535"/>
      <c r="Q36" s="535"/>
      <c r="R36" s="535"/>
      <c r="S36" s="535"/>
      <c r="T36" s="535"/>
      <c r="U36" s="535"/>
      <c r="V36" s="535"/>
      <c r="W36" s="535"/>
      <c r="X36" s="535"/>
      <c r="Y36" s="79"/>
      <c r="Z36" s="79"/>
      <c r="AA36" s="79"/>
      <c r="AB36" s="79"/>
      <c r="AC36" s="79"/>
      <c r="AD36" s="79"/>
      <c r="AE36" s="79"/>
      <c r="AF36" s="79"/>
      <c r="AG36" s="79"/>
      <c r="AH36" s="79"/>
      <c r="AI36" s="79"/>
      <c r="AJ36" s="79"/>
      <c r="AK36" s="79"/>
      <c r="AL36" s="79"/>
      <c r="AM36" s="79"/>
      <c r="AN36" s="79"/>
    </row>
    <row r="37" spans="1:40" ht="17.25" customHeight="1">
      <c r="A37" s="75" t="s">
        <v>56</v>
      </c>
      <c r="B37" s="312">
        <v>35.299999999999997</v>
      </c>
      <c r="C37" s="312">
        <v>8.5</v>
      </c>
      <c r="D37" s="312">
        <v>5.9</v>
      </c>
      <c r="E37" s="317">
        <v>20.9</v>
      </c>
      <c r="F37" s="312">
        <v>44.4</v>
      </c>
      <c r="G37" s="312">
        <v>11.2</v>
      </c>
      <c r="H37" s="312">
        <v>8.3000000000000007</v>
      </c>
      <c r="I37" s="317">
        <v>25</v>
      </c>
      <c r="J37" s="314">
        <v>25.8</v>
      </c>
      <c r="K37" s="314">
        <v>31.7</v>
      </c>
      <c r="L37" s="314">
        <v>40.700000000000003</v>
      </c>
      <c r="M37" s="314">
        <v>19.2</v>
      </c>
      <c r="O37" s="535"/>
      <c r="P37" s="535"/>
      <c r="Q37" s="535"/>
      <c r="R37" s="535"/>
      <c r="S37" s="535"/>
      <c r="T37" s="535"/>
      <c r="U37" s="535"/>
      <c r="V37" s="535"/>
      <c r="W37" s="535"/>
      <c r="X37" s="535"/>
      <c r="Y37" s="79"/>
      <c r="Z37" s="79"/>
      <c r="AA37" s="79"/>
      <c r="AB37" s="79"/>
      <c r="AC37" s="79"/>
      <c r="AD37" s="79"/>
      <c r="AE37" s="79"/>
      <c r="AF37" s="79"/>
      <c r="AG37" s="79"/>
      <c r="AH37" s="79"/>
      <c r="AI37" s="79"/>
      <c r="AJ37" s="79"/>
      <c r="AK37" s="79"/>
      <c r="AL37" s="79"/>
      <c r="AM37" s="79"/>
      <c r="AN37" s="79"/>
    </row>
    <row r="38" spans="1:40" ht="17.25" customHeight="1">
      <c r="A38" s="75" t="s">
        <v>57</v>
      </c>
      <c r="B38" s="312">
        <v>131.1</v>
      </c>
      <c r="C38" s="312">
        <v>30.1</v>
      </c>
      <c r="D38" s="312">
        <v>17.899999999999999</v>
      </c>
      <c r="E38" s="317">
        <v>83.1</v>
      </c>
      <c r="F38" s="312">
        <v>166.9</v>
      </c>
      <c r="G38" s="312">
        <v>38.700000000000003</v>
      </c>
      <c r="H38" s="312">
        <v>24.9</v>
      </c>
      <c r="I38" s="317">
        <v>103.2</v>
      </c>
      <c r="J38" s="314">
        <v>27.3</v>
      </c>
      <c r="K38" s="314">
        <v>28.5</v>
      </c>
      <c r="L38" s="314">
        <v>39.299999999999997</v>
      </c>
      <c r="M38" s="314">
        <v>24.3</v>
      </c>
      <c r="O38" s="535"/>
      <c r="P38" s="535"/>
      <c r="Q38" s="535"/>
      <c r="R38" s="535"/>
      <c r="S38" s="535"/>
      <c r="T38" s="535"/>
      <c r="U38" s="535"/>
      <c r="V38" s="535"/>
      <c r="W38" s="535"/>
      <c r="X38" s="535"/>
      <c r="Y38" s="79"/>
      <c r="Z38" s="79"/>
      <c r="AA38" s="79"/>
      <c r="AB38" s="79"/>
      <c r="AC38" s="79"/>
      <c r="AD38" s="79"/>
      <c r="AE38" s="79"/>
      <c r="AF38" s="79"/>
      <c r="AG38" s="79"/>
      <c r="AH38" s="79"/>
      <c r="AI38" s="79"/>
      <c r="AJ38" s="79"/>
      <c r="AK38" s="79"/>
      <c r="AL38" s="79"/>
      <c r="AM38" s="79"/>
      <c r="AN38" s="79"/>
    </row>
    <row r="39" spans="1:40" ht="18" customHeight="1">
      <c r="A39" s="84"/>
      <c r="B39" s="85"/>
      <c r="C39" s="85"/>
      <c r="D39" s="85"/>
      <c r="E39" s="86"/>
      <c r="F39" s="85"/>
      <c r="G39" s="85"/>
      <c r="H39" s="85"/>
      <c r="I39" s="86"/>
      <c r="J39" s="76"/>
      <c r="K39" s="76"/>
      <c r="L39" s="76"/>
      <c r="M39" s="77"/>
    </row>
    <row r="40" spans="1:40">
      <c r="A40" s="87"/>
    </row>
    <row r="41" spans="1:40" ht="43.5" customHeight="1">
      <c r="A41" s="802" t="s">
        <v>89</v>
      </c>
      <c r="B41" s="802"/>
      <c r="C41" s="802"/>
      <c r="D41" s="802"/>
      <c r="E41" s="802"/>
      <c r="F41" s="802"/>
      <c r="G41" s="802"/>
      <c r="H41" s="802"/>
      <c r="I41" s="802"/>
      <c r="J41" s="802"/>
      <c r="K41" s="802"/>
      <c r="L41" s="802"/>
      <c r="M41" s="802"/>
    </row>
    <row r="42" spans="1:40">
      <c r="A42" s="826" t="s">
        <v>90</v>
      </c>
      <c r="B42" s="826"/>
      <c r="C42" s="826"/>
      <c r="D42" s="826"/>
      <c r="E42" s="826"/>
      <c r="F42" s="826"/>
      <c r="G42" s="826"/>
      <c r="H42" s="826"/>
      <c r="I42" s="826"/>
      <c r="J42" s="826"/>
      <c r="K42" s="826"/>
      <c r="L42" s="826"/>
      <c r="M42" s="826"/>
    </row>
  </sheetData>
  <mergeCells count="16">
    <mergeCell ref="A42:M42"/>
    <mergeCell ref="A1:M1"/>
    <mergeCell ref="A2:M2"/>
    <mergeCell ref="A4:A7"/>
    <mergeCell ref="B4:E4"/>
    <mergeCell ref="F4:I4"/>
    <mergeCell ref="J4:M4"/>
    <mergeCell ref="B5:B6"/>
    <mergeCell ref="C5:E5"/>
    <mergeCell ref="F5:F6"/>
    <mergeCell ref="G5:I5"/>
    <mergeCell ref="J5:J6"/>
    <mergeCell ref="K5:M5"/>
    <mergeCell ref="B7:I7"/>
    <mergeCell ref="J7:M7"/>
    <mergeCell ref="A41:M41"/>
  </mergeCells>
  <hyperlinks>
    <hyperlink ref="N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14" orientation="portrait" r:id="rId1"/>
  <headerFooter differentFirst="1">
    <oddHeader>&amp;C&amp;"Arial,Standard"&amp;9-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selection activeCell="I1" sqref="I1"/>
    </sheetView>
  </sheetViews>
  <sheetFormatPr baseColWidth="10" defaultColWidth="11.42578125" defaultRowHeight="15"/>
  <cols>
    <col min="1" max="7" width="11.42578125" style="9"/>
    <col min="8" max="8" width="10" style="9" customWidth="1"/>
    <col min="9" max="15" width="11.42578125" style="391"/>
    <col min="16" max="16" width="8.85546875" style="376" customWidth="1"/>
    <col min="17" max="22" width="11.42578125" style="376"/>
    <col min="23" max="16384" width="11.42578125" style="377"/>
  </cols>
  <sheetData>
    <row r="1" spans="2:13">
      <c r="I1" s="606" t="s">
        <v>405</v>
      </c>
    </row>
    <row r="2" spans="2:13">
      <c r="M2" s="376"/>
    </row>
    <row r="3" spans="2:13">
      <c r="M3" s="376"/>
    </row>
    <row r="4" spans="2:13">
      <c r="B4" s="391"/>
      <c r="C4" s="831"/>
      <c r="D4" s="824" t="s">
        <v>103</v>
      </c>
      <c r="E4" s="773"/>
      <c r="M4" s="376"/>
    </row>
    <row r="5" spans="2:13">
      <c r="B5" s="391"/>
      <c r="C5" s="831"/>
      <c r="D5" s="773"/>
      <c r="E5" s="773"/>
      <c r="M5" s="376"/>
    </row>
    <row r="6" spans="2:13">
      <c r="B6" s="391"/>
      <c r="C6" s="831"/>
      <c r="D6" s="537">
        <v>2021</v>
      </c>
      <c r="E6" s="537">
        <v>2042</v>
      </c>
      <c r="M6" s="376"/>
    </row>
    <row r="7" spans="2:13">
      <c r="B7" s="391"/>
      <c r="C7" s="360"/>
      <c r="D7" s="428"/>
      <c r="E7" s="428"/>
      <c r="M7" s="376"/>
    </row>
    <row r="8" spans="2:13">
      <c r="B8" s="391">
        <v>16065</v>
      </c>
      <c r="C8" s="360" t="s">
        <v>41</v>
      </c>
      <c r="D8" s="518">
        <v>10.555890576174551</v>
      </c>
      <c r="E8" s="518">
        <v>15.020647624972748</v>
      </c>
      <c r="M8" s="376"/>
    </row>
    <row r="9" spans="2:13">
      <c r="B9" s="391">
        <v>16062</v>
      </c>
      <c r="C9" s="360" t="s">
        <v>38</v>
      </c>
      <c r="D9" s="518">
        <v>10.199909410310086</v>
      </c>
      <c r="E9" s="518">
        <v>14.386504074805218</v>
      </c>
      <c r="M9" s="376"/>
    </row>
    <row r="10" spans="2:13">
      <c r="B10" s="391">
        <v>16064</v>
      </c>
      <c r="C10" s="360" t="s">
        <v>40</v>
      </c>
      <c r="D10" s="518">
        <v>10.047497259773474</v>
      </c>
      <c r="E10" s="518">
        <v>14.066206911316341</v>
      </c>
      <c r="M10" s="376"/>
    </row>
    <row r="11" spans="2:13">
      <c r="B11" s="391">
        <v>16054</v>
      </c>
      <c r="C11" s="360" t="s">
        <v>338</v>
      </c>
      <c r="D11" s="518">
        <v>9.546790924724025</v>
      </c>
      <c r="E11" s="518">
        <v>13.792262265606222</v>
      </c>
      <c r="M11" s="376"/>
    </row>
    <row r="12" spans="2:13">
      <c r="B12" s="391">
        <v>16061</v>
      </c>
      <c r="C12" s="360" t="s">
        <v>37</v>
      </c>
      <c r="D12" s="518">
        <v>8.8880834440819907</v>
      </c>
      <c r="E12" s="518">
        <v>13.505615329039223</v>
      </c>
      <c r="M12" s="376"/>
    </row>
    <row r="13" spans="2:13">
      <c r="B13" s="391">
        <v>16066</v>
      </c>
      <c r="C13" s="360" t="s">
        <v>42</v>
      </c>
      <c r="D13" s="518">
        <v>9.2768467796829928</v>
      </c>
      <c r="E13" s="518">
        <v>13.316667813027903</v>
      </c>
      <c r="M13" s="376"/>
    </row>
    <row r="14" spans="2:13">
      <c r="B14" s="391">
        <v>16068</v>
      </c>
      <c r="C14" s="360" t="s">
        <v>44</v>
      </c>
      <c r="D14" s="518">
        <v>8.8653462753030539</v>
      </c>
      <c r="E14" s="518">
        <v>12.791516466657111</v>
      </c>
      <c r="M14" s="376"/>
    </row>
    <row r="15" spans="2:13">
      <c r="B15" s="391">
        <v>16077</v>
      </c>
      <c r="C15" s="365" t="s">
        <v>53</v>
      </c>
      <c r="D15" s="519">
        <v>8.5312104957463522</v>
      </c>
      <c r="E15" s="519">
        <v>12.1058889460454</v>
      </c>
      <c r="M15" s="376"/>
    </row>
    <row r="16" spans="2:13">
      <c r="B16" s="391">
        <v>16073</v>
      </c>
      <c r="C16" s="360" t="s">
        <v>49</v>
      </c>
      <c r="D16" s="518">
        <v>8.0985252899404774</v>
      </c>
      <c r="E16" s="518">
        <v>11.370864680059437</v>
      </c>
      <c r="M16" s="376"/>
    </row>
    <row r="17" spans="2:13">
      <c r="B17" s="391">
        <v>16063</v>
      </c>
      <c r="C17" s="360" t="s">
        <v>287</v>
      </c>
      <c r="D17" s="518">
        <v>7.7677784770295784</v>
      </c>
      <c r="E17" s="518">
        <v>11.351543096414952</v>
      </c>
      <c r="M17" s="376"/>
    </row>
    <row r="18" spans="2:13">
      <c r="B18" s="391">
        <v>16071</v>
      </c>
      <c r="C18" s="360" t="s">
        <v>47</v>
      </c>
      <c r="D18" s="518">
        <v>7.4832831930623724</v>
      </c>
      <c r="E18" s="518">
        <v>11.341230191846343</v>
      </c>
      <c r="M18" s="376"/>
    </row>
    <row r="19" spans="2:13">
      <c r="B19" s="391">
        <v>16076</v>
      </c>
      <c r="C19" s="360" t="s">
        <v>52</v>
      </c>
      <c r="D19" s="518">
        <v>7.4868369024578056</v>
      </c>
      <c r="E19" s="518">
        <v>11.139166387557102</v>
      </c>
      <c r="M19" s="376"/>
    </row>
    <row r="20" spans="2:13">
      <c r="B20" s="391">
        <v>16</v>
      </c>
      <c r="C20" s="363" t="s">
        <v>58</v>
      </c>
      <c r="D20" s="518">
        <v>7.8930210260220788</v>
      </c>
      <c r="E20" s="518">
        <v>10.974122493037417</v>
      </c>
      <c r="M20" s="376"/>
    </row>
    <row r="21" spans="2:13">
      <c r="B21" s="391">
        <v>16052</v>
      </c>
      <c r="C21" s="360" t="s">
        <v>339</v>
      </c>
      <c r="D21" s="518">
        <v>8.3453725593205501</v>
      </c>
      <c r="E21" s="518">
        <v>10.907949971874949</v>
      </c>
      <c r="M21" s="376"/>
    </row>
    <row r="22" spans="2:13">
      <c r="B22" s="391">
        <v>16069</v>
      </c>
      <c r="C22" s="360" t="s">
        <v>45</v>
      </c>
      <c r="D22" s="518">
        <v>7.54884117959703</v>
      </c>
      <c r="E22" s="518">
        <v>10.662819502296108</v>
      </c>
      <c r="M22" s="376"/>
    </row>
    <row r="23" spans="2:13">
      <c r="B23" s="391">
        <v>16055</v>
      </c>
      <c r="C23" s="360" t="s">
        <v>340</v>
      </c>
      <c r="D23" s="518">
        <v>7.6928981546869721</v>
      </c>
      <c r="E23" s="518">
        <v>10.566377337270403</v>
      </c>
      <c r="M23" s="376"/>
    </row>
    <row r="24" spans="2:13">
      <c r="B24" s="391">
        <v>16070</v>
      </c>
      <c r="C24" s="360" t="s">
        <v>46</v>
      </c>
      <c r="D24" s="518">
        <v>7.4700807653250072</v>
      </c>
      <c r="E24" s="518">
        <v>10.131088883646242</v>
      </c>
      <c r="M24" s="376"/>
    </row>
    <row r="25" spans="2:13">
      <c r="B25" s="391">
        <v>16067</v>
      </c>
      <c r="C25" s="360" t="s">
        <v>43</v>
      </c>
      <c r="D25" s="518">
        <v>7.2318326172239864</v>
      </c>
      <c r="E25" s="518">
        <v>10.129529537758607</v>
      </c>
      <c r="M25" s="376"/>
    </row>
    <row r="26" spans="2:13">
      <c r="B26" s="391">
        <v>16075</v>
      </c>
      <c r="C26" s="360" t="s">
        <v>51</v>
      </c>
      <c r="D26" s="518">
        <v>6.8455017082120717</v>
      </c>
      <c r="E26" s="518">
        <v>9.6920679533066849</v>
      </c>
      <c r="M26" s="376"/>
    </row>
    <row r="27" spans="2:13">
      <c r="B27" s="391">
        <v>16072</v>
      </c>
      <c r="C27" s="360" t="s">
        <v>48</v>
      </c>
      <c r="D27" s="518">
        <v>7.3251451224692055</v>
      </c>
      <c r="E27" s="518">
        <v>9.4064999758128742</v>
      </c>
      <c r="M27" s="376"/>
    </row>
    <row r="28" spans="2:13">
      <c r="B28" s="391">
        <v>16074</v>
      </c>
      <c r="C28" s="360" t="s">
        <v>50</v>
      </c>
      <c r="D28" s="518">
        <v>6.5419994425120889</v>
      </c>
      <c r="E28" s="518">
        <v>9.405295326966181</v>
      </c>
      <c r="M28" s="376"/>
    </row>
    <row r="29" spans="2:13">
      <c r="B29" s="391">
        <v>16051</v>
      </c>
      <c r="C29" s="360" t="s">
        <v>341</v>
      </c>
      <c r="D29" s="518">
        <v>6.2806305017657236</v>
      </c>
      <c r="E29" s="518">
        <v>7.9326854848841375</v>
      </c>
      <c r="I29" s="376"/>
      <c r="J29" s="118"/>
      <c r="K29" s="665"/>
      <c r="L29" s="665"/>
      <c r="M29" s="376"/>
    </row>
    <row r="30" spans="2:13">
      <c r="B30" s="391">
        <v>16053</v>
      </c>
      <c r="C30" s="360" t="s">
        <v>342</v>
      </c>
      <c r="D30" s="518">
        <v>5.3148359305713928</v>
      </c>
      <c r="E30" s="518">
        <v>6.6571834363172719</v>
      </c>
      <c r="I30" s="376"/>
      <c r="J30" s="118"/>
      <c r="K30" s="666"/>
      <c r="L30" s="666"/>
      <c r="M30" s="376"/>
    </row>
    <row r="31" spans="2:13">
      <c r="J31" s="360"/>
      <c r="K31" s="518"/>
      <c r="L31" s="518"/>
    </row>
    <row r="32" spans="2:13">
      <c r="J32" s="360"/>
      <c r="K32" s="518"/>
      <c r="L32" s="518"/>
    </row>
    <row r="41" spans="9:9">
      <c r="I41" s="501"/>
    </row>
    <row r="51" spans="13:14" ht="12.75" customHeight="1"/>
    <row r="55" spans="13:14">
      <c r="M55" s="520"/>
      <c r="N55" s="520"/>
    </row>
    <row r="56" spans="13:14">
      <c r="M56" s="520"/>
      <c r="N56" s="520"/>
    </row>
    <row r="57" spans="13:14">
      <c r="M57" s="520"/>
      <c r="N57" s="520"/>
    </row>
    <row r="58" spans="13:14">
      <c r="M58" s="520"/>
      <c r="N58" s="520"/>
    </row>
    <row r="59" spans="13:14">
      <c r="M59" s="520"/>
      <c r="N59" s="520"/>
    </row>
    <row r="60" spans="13:14">
      <c r="M60" s="520"/>
      <c r="N60" s="520"/>
    </row>
    <row r="61" spans="13:14">
      <c r="M61" s="520"/>
      <c r="N61" s="520"/>
    </row>
    <row r="62" spans="13:14">
      <c r="M62" s="520"/>
      <c r="N62" s="520"/>
    </row>
    <row r="63" spans="13:14">
      <c r="M63" s="520"/>
      <c r="N63" s="520"/>
    </row>
    <row r="64" spans="13:14">
      <c r="M64" s="520"/>
      <c r="N64" s="520"/>
    </row>
    <row r="65" spans="13:14">
      <c r="M65" s="520"/>
      <c r="N65" s="520"/>
    </row>
    <row r="66" spans="13:14">
      <c r="M66" s="520"/>
      <c r="N66" s="520"/>
    </row>
    <row r="67" spans="13:14">
      <c r="M67" s="520"/>
      <c r="N67" s="520"/>
    </row>
    <row r="68" spans="13:14">
      <c r="M68" s="520"/>
      <c r="N68" s="520"/>
    </row>
    <row r="69" spans="13:14">
      <c r="M69" s="520"/>
      <c r="N69" s="520"/>
    </row>
    <row r="70" spans="13:14">
      <c r="M70" s="520"/>
      <c r="N70" s="520"/>
    </row>
    <row r="71" spans="13:14">
      <c r="M71" s="520"/>
      <c r="N71" s="520"/>
    </row>
    <row r="72" spans="13:14">
      <c r="M72" s="520"/>
      <c r="N72" s="520"/>
    </row>
    <row r="73" spans="13:14">
      <c r="M73" s="520"/>
      <c r="N73" s="520"/>
    </row>
    <row r="74" spans="13:14">
      <c r="M74" s="520"/>
      <c r="N74" s="520"/>
    </row>
    <row r="75" spans="13:14">
      <c r="M75" s="520"/>
      <c r="N75" s="520"/>
    </row>
    <row r="76" spans="13:14">
      <c r="M76" s="520"/>
      <c r="N76" s="520"/>
    </row>
    <row r="77" spans="13:14">
      <c r="M77" s="520"/>
      <c r="N77" s="520"/>
    </row>
    <row r="78" spans="13:14">
      <c r="M78" s="520"/>
      <c r="N78" s="520"/>
    </row>
    <row r="79" spans="13:14">
      <c r="M79" s="520"/>
      <c r="N79" s="520"/>
    </row>
    <row r="80" spans="13:14">
      <c r="M80" s="520"/>
      <c r="N80" s="520"/>
    </row>
    <row r="81" spans="13:14">
      <c r="M81" s="520"/>
      <c r="N81" s="520"/>
    </row>
  </sheetData>
  <sheetProtection algorithmName="SHA-512" hashValue="vHG7O+pjpLL37NSeRp2CoT+eZIcNAWKZof2T2QElMdKHaWt8Ol8AxHHHEPQKmajzF1GLTF2swFyjsjp23kSXcA==" saltValue="/87PUsQLucC8ecytMZvJ8g==" spinCount="100000" sheet="1" objects="1" scenarios="1"/>
  <mergeCells count="2">
    <mergeCell ref="C4:C6"/>
    <mergeCell ref="D4:E5"/>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orientation="portrait" r:id="rId1"/>
  <headerFooter differentFirst="1">
    <oddHeader>&amp;C&amp;"Arial,Standard"&amp;9-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39"/>
  <sheetViews>
    <sheetView zoomScaleNormal="100" workbookViewId="0">
      <selection activeCell="C1" sqref="C1"/>
    </sheetView>
  </sheetViews>
  <sheetFormatPr baseColWidth="10" defaultColWidth="11.42578125" defaultRowHeight="12.75"/>
  <cols>
    <col min="1" max="1" width="92" style="2" customWidth="1"/>
    <col min="2" max="2" width="8.5703125" style="2" customWidth="1"/>
    <col min="3" max="3" width="100.85546875" style="2" customWidth="1"/>
    <col min="4" max="4" width="11.42578125" style="2" customWidth="1"/>
    <col min="5" max="16384" width="11.42578125" style="2"/>
  </cols>
  <sheetData>
    <row r="1" spans="1:3" ht="15.75">
      <c r="A1" s="91" t="s">
        <v>107</v>
      </c>
      <c r="C1" s="606" t="s">
        <v>405</v>
      </c>
    </row>
    <row r="2" spans="1:3" ht="2.25" customHeight="1">
      <c r="A2" s="92"/>
    </row>
    <row r="3" spans="1:3" ht="65.25" customHeight="1">
      <c r="A3" s="114" t="s">
        <v>132</v>
      </c>
    </row>
    <row r="4" spans="1:3" ht="6" customHeight="1">
      <c r="A4" s="114"/>
    </row>
    <row r="5" spans="1:3" ht="50.25" customHeight="1">
      <c r="A5" s="114" t="s">
        <v>133</v>
      </c>
    </row>
    <row r="6" spans="1:3" ht="6" customHeight="1">
      <c r="A6" s="114"/>
    </row>
    <row r="7" spans="1:3" ht="79.5" customHeight="1">
      <c r="A7" s="333" t="s">
        <v>309</v>
      </c>
    </row>
    <row r="8" spans="1:3" ht="6" customHeight="1">
      <c r="A8" s="114"/>
    </row>
    <row r="9" spans="1:3" ht="50.25" customHeight="1">
      <c r="A9" s="114" t="s">
        <v>451</v>
      </c>
    </row>
    <row r="10" spans="1:3" ht="6" customHeight="1">
      <c r="A10" s="329"/>
    </row>
    <row r="11" spans="1:3" ht="51">
      <c r="A11" s="114" t="s">
        <v>438</v>
      </c>
    </row>
    <row r="12" spans="1:3">
      <c r="A12" s="114"/>
    </row>
    <row r="13" spans="1:3">
      <c r="A13" s="326"/>
    </row>
    <row r="14" spans="1:3" ht="15.75">
      <c r="A14" s="327" t="s">
        <v>108</v>
      </c>
      <c r="C14" s="606" t="s">
        <v>405</v>
      </c>
    </row>
    <row r="15" spans="1:3" ht="26.25" customHeight="1">
      <c r="A15" s="328" t="s">
        <v>452</v>
      </c>
    </row>
    <row r="16" spans="1:3" ht="63" customHeight="1">
      <c r="A16" s="114" t="s">
        <v>203</v>
      </c>
    </row>
    <row r="17" spans="1:3" ht="6" customHeight="1">
      <c r="A17" s="329"/>
    </row>
    <row r="18" spans="1:3" ht="63.75">
      <c r="A18" s="114" t="s">
        <v>432</v>
      </c>
    </row>
    <row r="19" spans="1:3">
      <c r="A19" s="114"/>
    </row>
    <row r="20" spans="1:3" ht="26.25" customHeight="1">
      <c r="A20" s="328" t="s">
        <v>205</v>
      </c>
    </row>
    <row r="21" spans="1:3" ht="63.75">
      <c r="A21" s="94" t="s">
        <v>204</v>
      </c>
    </row>
    <row r="22" spans="1:3" ht="6" customHeight="1">
      <c r="A22" s="94"/>
    </row>
    <row r="23" spans="1:3" ht="16.5" customHeight="1">
      <c r="A23" s="114" t="s">
        <v>431</v>
      </c>
    </row>
    <row r="24" spans="1:3" ht="6" customHeight="1">
      <c r="A24" s="94"/>
    </row>
    <row r="25" spans="1:3" ht="65.25" customHeight="1">
      <c r="A25" s="400" t="s">
        <v>433</v>
      </c>
    </row>
    <row r="26" spans="1:3">
      <c r="A26" s="114"/>
    </row>
    <row r="27" spans="1:3" ht="26.25" customHeight="1">
      <c r="A27" s="328" t="s">
        <v>310</v>
      </c>
    </row>
    <row r="28" spans="1:3" ht="25.5">
      <c r="A28" s="400" t="s">
        <v>427</v>
      </c>
    </row>
    <row r="29" spans="1:3" ht="6" customHeight="1">
      <c r="A29" s="94"/>
    </row>
    <row r="30" spans="1:3" ht="63.75">
      <c r="A30" s="400" t="s">
        <v>434</v>
      </c>
      <c r="C30" s="269"/>
    </row>
    <row r="31" spans="1:3" ht="6" customHeight="1">
      <c r="A31" s="94"/>
      <c r="C31" s="96"/>
    </row>
    <row r="32" spans="1:3" ht="63.75" customHeight="1">
      <c r="A32" s="400" t="s">
        <v>435</v>
      </c>
      <c r="C32" s="96"/>
    </row>
    <row r="33" spans="1:3" ht="6" customHeight="1">
      <c r="A33" s="94"/>
      <c r="C33" s="96"/>
    </row>
    <row r="34" spans="1:3" ht="38.25">
      <c r="A34" s="400" t="s">
        <v>436</v>
      </c>
      <c r="C34" s="96"/>
    </row>
    <row r="35" spans="1:3">
      <c r="A35" s="114"/>
    </row>
    <row r="36" spans="1:3" ht="26.25" customHeight="1">
      <c r="A36" s="328" t="s">
        <v>346</v>
      </c>
    </row>
    <row r="37" spans="1:3" ht="153.75" customHeight="1">
      <c r="A37" s="114" t="s">
        <v>437</v>
      </c>
      <c r="C37" s="270"/>
    </row>
    <row r="38" spans="1:3">
      <c r="A38" s="114"/>
    </row>
    <row r="39" spans="1:3" ht="26.25" customHeight="1">
      <c r="A39" s="328" t="s">
        <v>348</v>
      </c>
    </row>
    <row r="40" spans="1:3" ht="63.75">
      <c r="A40" s="113" t="s">
        <v>347</v>
      </c>
    </row>
    <row r="41" spans="1:3" ht="6" customHeight="1">
      <c r="A41" s="94"/>
      <c r="C41" s="96"/>
    </row>
    <row r="42" spans="1:3" ht="78.75" customHeight="1">
      <c r="A42" s="330" t="s">
        <v>370</v>
      </c>
    </row>
    <row r="43" spans="1:3" ht="6" customHeight="1">
      <c r="A43" s="94"/>
      <c r="C43" s="96"/>
    </row>
    <row r="44" spans="1:3" ht="114.75">
      <c r="A44" s="330" t="s">
        <v>453</v>
      </c>
    </row>
    <row r="45" spans="1:3">
      <c r="A45" s="114"/>
    </row>
    <row r="46" spans="1:3" ht="26.25" customHeight="1">
      <c r="A46" s="328" t="s">
        <v>349</v>
      </c>
    </row>
    <row r="47" spans="1:3" ht="76.5">
      <c r="A47" s="331" t="s">
        <v>371</v>
      </c>
    </row>
    <row r="48" spans="1:3" ht="6" customHeight="1">
      <c r="A48" s="94"/>
      <c r="C48" s="96"/>
    </row>
    <row r="49" spans="1:3" ht="51">
      <c r="A49" s="331" t="s">
        <v>372</v>
      </c>
    </row>
    <row r="50" spans="1:3">
      <c r="A50" s="114"/>
    </row>
    <row r="51" spans="1:3" ht="26.25" customHeight="1">
      <c r="A51" s="328" t="s">
        <v>351</v>
      </c>
    </row>
    <row r="52" spans="1:3" ht="51">
      <c r="A52" s="400" t="s">
        <v>350</v>
      </c>
    </row>
    <row r="53" spans="1:3" ht="6" customHeight="1">
      <c r="A53" s="94"/>
      <c r="C53" s="96"/>
    </row>
    <row r="54" spans="1:3" ht="51">
      <c r="A54" s="114" t="s">
        <v>325</v>
      </c>
    </row>
    <row r="55" spans="1:3">
      <c r="A55" s="114"/>
    </row>
    <row r="56" spans="1:3" ht="26.25" customHeight="1">
      <c r="A56" s="328" t="s">
        <v>352</v>
      </c>
    </row>
    <row r="57" spans="1:3" ht="78.75">
      <c r="A57" s="332" t="s">
        <v>374</v>
      </c>
      <c r="C57" s="325"/>
    </row>
    <row r="58" spans="1:3" ht="6" customHeight="1">
      <c r="A58" s="94"/>
      <c r="C58" s="96"/>
    </row>
    <row r="59" spans="1:3" ht="140.25">
      <c r="A59" s="332" t="s">
        <v>375</v>
      </c>
      <c r="C59" s="325"/>
    </row>
    <row r="60" spans="1:3" ht="6" customHeight="1">
      <c r="A60" s="94"/>
      <c r="C60" s="96"/>
    </row>
    <row r="61" spans="1:3" ht="63.75">
      <c r="A61" s="332" t="s">
        <v>373</v>
      </c>
      <c r="C61" s="325"/>
    </row>
    <row r="62" spans="1:3" ht="5.25" customHeight="1">
      <c r="A62" s="94"/>
    </row>
    <row r="63" spans="1:3" ht="38.25">
      <c r="A63" s="114" t="s">
        <v>311</v>
      </c>
    </row>
    <row r="64" spans="1:3" ht="19.5" customHeight="1">
      <c r="A64" s="94"/>
    </row>
    <row r="65" spans="1:3" ht="19.5" customHeight="1">
      <c r="A65" s="95"/>
    </row>
    <row r="66" spans="1:3" ht="16.899999999999999" customHeight="1">
      <c r="A66" s="97" t="s">
        <v>109</v>
      </c>
      <c r="C66" s="606" t="s">
        <v>405</v>
      </c>
    </row>
    <row r="67" spans="1:3" ht="6" customHeight="1">
      <c r="A67" s="98"/>
    </row>
    <row r="68" spans="1:3" ht="60.75" customHeight="1">
      <c r="A68" s="114" t="s">
        <v>312</v>
      </c>
    </row>
    <row r="69" spans="1:3">
      <c r="A69" s="99"/>
    </row>
    <row r="70" spans="1:3" ht="66">
      <c r="A70" s="114" t="s">
        <v>454</v>
      </c>
    </row>
    <row r="71" spans="1:3">
      <c r="A71" s="114"/>
    </row>
    <row r="72" spans="1:3">
      <c r="A72" s="114"/>
    </row>
    <row r="73" spans="1:3" ht="15">
      <c r="A73" s="101" t="s">
        <v>13</v>
      </c>
    </row>
    <row r="74" spans="1:3" ht="6" customHeight="1">
      <c r="A74" s="100"/>
    </row>
    <row r="75" spans="1:3" ht="91.5">
      <c r="A75" s="332" t="s">
        <v>313</v>
      </c>
      <c r="C75" s="271"/>
    </row>
    <row r="76" spans="1:3">
      <c r="A76" s="99"/>
    </row>
    <row r="77" spans="1:3" ht="40.5">
      <c r="A77" s="332" t="s">
        <v>314</v>
      </c>
      <c r="C77" s="271"/>
    </row>
    <row r="78" spans="1:3">
      <c r="A78" s="99"/>
    </row>
    <row r="79" spans="1:3" ht="78.75" customHeight="1">
      <c r="A79" s="522" t="s">
        <v>315</v>
      </c>
      <c r="C79" s="271"/>
    </row>
    <row r="80" spans="1:3" ht="11.25" customHeight="1">
      <c r="A80" s="99"/>
    </row>
    <row r="81" spans="1:1">
      <c r="A81" s="99"/>
    </row>
    <row r="82" spans="1:1" ht="15">
      <c r="A82" s="101" t="s">
        <v>134</v>
      </c>
    </row>
    <row r="83" spans="1:1" ht="6" customHeight="1">
      <c r="A83" s="100"/>
    </row>
    <row r="84" spans="1:1" ht="243" customHeight="1">
      <c r="A84" s="114" t="s">
        <v>455</v>
      </c>
    </row>
    <row r="85" spans="1:1" ht="8.25" customHeight="1">
      <c r="A85" s="99"/>
    </row>
    <row r="86" spans="1:1" ht="53.25">
      <c r="A86" s="93" t="s">
        <v>136</v>
      </c>
    </row>
    <row r="87" spans="1:1" ht="8.25" customHeight="1">
      <c r="A87" s="99"/>
    </row>
    <row r="88" spans="1:1" ht="54.75" customHeight="1">
      <c r="A88" s="93" t="s">
        <v>137</v>
      </c>
    </row>
    <row r="89" spans="1:1" ht="8.25" customHeight="1">
      <c r="A89" s="99"/>
    </row>
    <row r="90" spans="1:1" ht="51.75" customHeight="1">
      <c r="A90" s="523" t="s">
        <v>138</v>
      </c>
    </row>
    <row r="91" spans="1:1" ht="11.25" customHeight="1">
      <c r="A91" s="99"/>
    </row>
    <row r="92" spans="1:1">
      <c r="A92" s="99"/>
    </row>
    <row r="93" spans="1:1" ht="16.149999999999999" customHeight="1">
      <c r="A93" s="101" t="s">
        <v>116</v>
      </c>
    </row>
    <row r="94" spans="1:1" ht="6" customHeight="1">
      <c r="A94" s="100"/>
    </row>
    <row r="95" spans="1:1" ht="38.25">
      <c r="A95" s="93" t="s">
        <v>139</v>
      </c>
    </row>
    <row r="96" spans="1:1" ht="8.25" customHeight="1">
      <c r="A96" s="99"/>
    </row>
    <row r="97" spans="1:1" ht="50.25" customHeight="1">
      <c r="A97" s="523" t="s">
        <v>140</v>
      </c>
    </row>
    <row r="98" spans="1:1" ht="8.25" customHeight="1">
      <c r="A98" s="99"/>
    </row>
    <row r="99" spans="1:1" ht="63.75">
      <c r="A99" s="524" t="s">
        <v>320</v>
      </c>
    </row>
    <row r="100" spans="1:1" ht="8.25" customHeight="1">
      <c r="A100" s="99"/>
    </row>
    <row r="101" spans="1:1" ht="89.25">
      <c r="A101" s="99" t="s">
        <v>317</v>
      </c>
    </row>
    <row r="102" spans="1:1" ht="8.25" customHeight="1">
      <c r="A102" s="99"/>
    </row>
    <row r="103" spans="1:1" ht="51">
      <c r="A103" s="99" t="s">
        <v>324</v>
      </c>
    </row>
    <row r="104" spans="1:1" ht="8.25" customHeight="1">
      <c r="A104" s="99"/>
    </row>
    <row r="105" spans="1:1" ht="51">
      <c r="A105" s="99" t="s">
        <v>318</v>
      </c>
    </row>
    <row r="106" spans="1:1" ht="8.25" customHeight="1">
      <c r="A106" s="99"/>
    </row>
    <row r="107" spans="1:1" ht="102">
      <c r="A107" s="99" t="s">
        <v>316</v>
      </c>
    </row>
    <row r="108" spans="1:1" ht="8.25" customHeight="1">
      <c r="A108" s="99"/>
    </row>
    <row r="109" spans="1:1" ht="51">
      <c r="A109" s="99" t="s">
        <v>321</v>
      </c>
    </row>
    <row r="110" spans="1:1" ht="8.25" customHeight="1">
      <c r="A110" s="99"/>
    </row>
    <row r="111" spans="1:1" ht="89.25">
      <c r="A111" s="99" t="s">
        <v>319</v>
      </c>
    </row>
    <row r="112" spans="1:1" ht="11.25" customHeight="1">
      <c r="A112" s="99"/>
    </row>
    <row r="113" spans="1:3">
      <c r="A113" s="99"/>
    </row>
    <row r="114" spans="1:3" ht="15">
      <c r="A114" s="101" t="s">
        <v>118</v>
      </c>
    </row>
    <row r="115" spans="1:3" ht="8.25" customHeight="1">
      <c r="A115" s="99"/>
    </row>
    <row r="116" spans="1:3" ht="25.5">
      <c r="A116" s="525" t="s">
        <v>141</v>
      </c>
    </row>
    <row r="117" spans="1:3" ht="8.25" customHeight="1">
      <c r="A117" s="99"/>
    </row>
    <row r="118" spans="1:3" s="82" customFormat="1" ht="90" customHeight="1">
      <c r="A118" s="332" t="s">
        <v>323</v>
      </c>
      <c r="C118" s="526"/>
    </row>
    <row r="119" spans="1:3" ht="8.25" customHeight="1">
      <c r="A119" s="99"/>
    </row>
    <row r="120" spans="1:3" ht="102.75" customHeight="1">
      <c r="A120" s="332" t="s">
        <v>322</v>
      </c>
      <c r="C120" s="271"/>
    </row>
    <row r="121" spans="1:3" ht="11.25" customHeight="1">
      <c r="A121" s="99"/>
    </row>
    <row r="122" spans="1:3">
      <c r="A122" s="99"/>
    </row>
    <row r="123" spans="1:3" ht="15">
      <c r="A123" s="101" t="s">
        <v>122</v>
      </c>
    </row>
    <row r="124" spans="1:3" ht="8.25" customHeight="1">
      <c r="A124" s="99"/>
    </row>
    <row r="125" spans="1:3" ht="63.75">
      <c r="A125" s="99" t="s">
        <v>142</v>
      </c>
    </row>
    <row r="126" spans="1:3" ht="38.25">
      <c r="A126" s="93" t="s">
        <v>135</v>
      </c>
    </row>
    <row r="127" spans="1:3" ht="8.25" customHeight="1">
      <c r="A127" s="99"/>
    </row>
    <row r="128" spans="1:3" ht="91.5" customHeight="1">
      <c r="A128" s="523" t="s">
        <v>143</v>
      </c>
    </row>
    <row r="129" spans="1:1" ht="11.25" customHeight="1">
      <c r="A129" s="99"/>
    </row>
    <row r="130" spans="1:1">
      <c r="A130" s="99"/>
    </row>
    <row r="131" spans="1:1" ht="17.25" customHeight="1">
      <c r="A131" s="101" t="s">
        <v>127</v>
      </c>
    </row>
    <row r="132" spans="1:1" ht="8.25" customHeight="1">
      <c r="A132" s="99"/>
    </row>
    <row r="133" spans="1:1" ht="127.5">
      <c r="A133" s="553" t="s">
        <v>439</v>
      </c>
    </row>
    <row r="134" spans="1:1" ht="8.25" customHeight="1">
      <c r="A134" s="99"/>
    </row>
    <row r="135" spans="1:1" ht="76.5">
      <c r="A135" s="332" t="s">
        <v>459</v>
      </c>
    </row>
    <row r="136" spans="1:1" ht="8.25" customHeight="1">
      <c r="A136" s="99"/>
    </row>
    <row r="137" spans="1:1" ht="103.5" customHeight="1">
      <c r="A137" s="527" t="s">
        <v>345</v>
      </c>
    </row>
    <row r="138" spans="1:1" ht="8.25" customHeight="1">
      <c r="A138" s="99"/>
    </row>
    <row r="139" spans="1:1" ht="127.5">
      <c r="A139" s="527" t="s">
        <v>440</v>
      </c>
    </row>
  </sheetData>
  <hyperlinks>
    <hyperlink ref="C1" location="Inhaltsverz!A1" display="zurück zum Inhalt"/>
    <hyperlink ref="C14" location="Inhaltsverz!A1" display="zurück zum Inhalt"/>
    <hyperlink ref="C66"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4" orientation="portrait" r:id="rId1"/>
  <headerFooter differentFirst="1">
    <oddHeader>&amp;C&amp;"Arial,Standard"&amp;9- &amp;P -</oddHeader>
  </headerFooter>
  <rowBreaks count="3" manualBreakCount="3">
    <brk id="45" man="1"/>
    <brk id="65" man="1"/>
    <brk id="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S86"/>
  <sheetViews>
    <sheetView zoomScaleNormal="100" workbookViewId="0">
      <selection sqref="A1:H1"/>
    </sheetView>
  </sheetViews>
  <sheetFormatPr baseColWidth="10" defaultColWidth="11.42578125" defaultRowHeight="12.75"/>
  <cols>
    <col min="1" max="1" width="8.7109375" style="125" customWidth="1"/>
    <col min="2" max="2" width="8.28515625" style="25" customWidth="1"/>
    <col min="3" max="3" width="13.5703125" style="2" customWidth="1"/>
    <col min="4" max="4" width="11.7109375" style="2" customWidth="1"/>
    <col min="5" max="8" width="10.28515625" style="2" customWidth="1"/>
    <col min="9" max="9" width="4.7109375" style="2" customWidth="1"/>
    <col min="10" max="16384" width="11.42578125" style="2"/>
  </cols>
  <sheetData>
    <row r="1" spans="1:15">
      <c r="A1" s="667" t="s">
        <v>1</v>
      </c>
      <c r="B1" s="667"/>
      <c r="C1" s="667"/>
      <c r="D1" s="667"/>
      <c r="E1" s="667"/>
      <c r="F1" s="667"/>
      <c r="G1" s="667"/>
      <c r="H1" s="667"/>
      <c r="I1" s="358"/>
      <c r="J1" s="606" t="s">
        <v>405</v>
      </c>
    </row>
    <row r="2" spans="1:15" ht="21.75" customHeight="1">
      <c r="A2" s="668" t="s">
        <v>262</v>
      </c>
      <c r="B2" s="668"/>
      <c r="C2" s="668"/>
      <c r="D2" s="668"/>
      <c r="E2" s="668"/>
      <c r="F2" s="668"/>
      <c r="G2" s="668"/>
      <c r="H2" s="668"/>
    </row>
    <row r="3" spans="1:15">
      <c r="A3" s="687"/>
      <c r="B3" s="687"/>
      <c r="C3" s="687"/>
      <c r="D3" s="687"/>
      <c r="E3" s="687"/>
      <c r="F3" s="687"/>
      <c r="G3" s="687"/>
      <c r="H3" s="687"/>
      <c r="I3" s="358"/>
      <c r="J3" s="210"/>
    </row>
    <row r="4" spans="1:15">
      <c r="A4" s="669" t="s">
        <v>2</v>
      </c>
      <c r="B4" s="684" t="s">
        <v>208</v>
      </c>
      <c r="C4" s="672" t="s">
        <v>211</v>
      </c>
      <c r="D4" s="675" t="s">
        <v>3</v>
      </c>
      <c r="E4" s="676"/>
      <c r="F4" s="676"/>
      <c r="G4" s="676"/>
      <c r="H4" s="676"/>
    </row>
    <row r="5" spans="1:15">
      <c r="A5" s="670"/>
      <c r="B5" s="685"/>
      <c r="C5" s="673"/>
      <c r="D5" s="677" t="s">
        <v>4</v>
      </c>
      <c r="E5" s="680" t="s">
        <v>5</v>
      </c>
      <c r="F5" s="681"/>
      <c r="G5" s="681"/>
      <c r="H5" s="681"/>
    </row>
    <row r="6" spans="1:15">
      <c r="A6" s="670"/>
      <c r="B6" s="685"/>
      <c r="C6" s="673"/>
      <c r="D6" s="678"/>
      <c r="E6" s="682" t="s">
        <v>6</v>
      </c>
      <c r="F6" s="680" t="s">
        <v>7</v>
      </c>
      <c r="G6" s="681"/>
      <c r="H6" s="681"/>
    </row>
    <row r="7" spans="1:15">
      <c r="A7" s="671"/>
      <c r="B7" s="686"/>
      <c r="C7" s="674"/>
      <c r="D7" s="679"/>
      <c r="E7" s="683"/>
      <c r="F7" s="10">
        <v>2</v>
      </c>
      <c r="G7" s="10">
        <v>3</v>
      </c>
      <c r="H7" s="11" t="s">
        <v>8</v>
      </c>
    </row>
    <row r="8" spans="1:15" ht="24" customHeight="1">
      <c r="A8" s="555" t="s">
        <v>226</v>
      </c>
      <c r="B8" s="42" t="s">
        <v>207</v>
      </c>
      <c r="C8" s="138">
        <v>2098</v>
      </c>
      <c r="D8" s="126">
        <v>459</v>
      </c>
      <c r="E8" s="13">
        <v>1639</v>
      </c>
      <c r="F8" s="130">
        <v>774</v>
      </c>
      <c r="G8" s="126">
        <v>389</v>
      </c>
      <c r="H8" s="130">
        <v>476</v>
      </c>
      <c r="J8" s="19"/>
      <c r="K8" s="19"/>
      <c r="L8" s="19"/>
      <c r="M8" s="19"/>
      <c r="N8" s="19"/>
      <c r="O8" s="19"/>
    </row>
    <row r="9" spans="1:15">
      <c r="A9" s="90" t="s">
        <v>9</v>
      </c>
      <c r="B9" s="111"/>
      <c r="C9" s="138"/>
      <c r="D9" s="126"/>
      <c r="E9" s="13"/>
      <c r="F9" s="131"/>
      <c r="G9" s="127"/>
      <c r="H9" s="131"/>
      <c r="J9" s="19"/>
      <c r="K9" s="19"/>
      <c r="L9" s="19"/>
      <c r="M9" s="19"/>
      <c r="N9" s="19"/>
      <c r="O9" s="19"/>
    </row>
    <row r="10" spans="1:15">
      <c r="A10" s="556">
        <v>2023</v>
      </c>
      <c r="B10" s="111" t="s">
        <v>207</v>
      </c>
      <c r="C10" s="138">
        <v>2103</v>
      </c>
      <c r="D10" s="126">
        <v>461</v>
      </c>
      <c r="E10" s="13">
        <v>1642</v>
      </c>
      <c r="F10" s="130">
        <v>788</v>
      </c>
      <c r="G10" s="126">
        <v>388</v>
      </c>
      <c r="H10" s="130">
        <v>466</v>
      </c>
      <c r="J10" s="19"/>
      <c r="K10" s="19"/>
      <c r="L10" s="19"/>
      <c r="M10" s="19"/>
      <c r="N10" s="19"/>
      <c r="O10" s="19"/>
    </row>
    <row r="11" spans="1:15">
      <c r="A11" s="556">
        <v>2024</v>
      </c>
      <c r="B11" s="111" t="s">
        <v>207</v>
      </c>
      <c r="C11" s="138">
        <v>2095</v>
      </c>
      <c r="D11" s="126">
        <v>460</v>
      </c>
      <c r="E11" s="13">
        <v>1635</v>
      </c>
      <c r="F11" s="130">
        <v>785</v>
      </c>
      <c r="G11" s="126">
        <v>386</v>
      </c>
      <c r="H11" s="130">
        <v>464</v>
      </c>
      <c r="J11" s="19"/>
      <c r="K11" s="19"/>
      <c r="L11" s="19"/>
      <c r="M11" s="19"/>
      <c r="N11" s="19"/>
      <c r="O11" s="19"/>
    </row>
    <row r="12" spans="1:15">
      <c r="A12" s="556">
        <v>2025</v>
      </c>
      <c r="B12" s="111" t="s">
        <v>207</v>
      </c>
      <c r="C12" s="138">
        <v>2086</v>
      </c>
      <c r="D12" s="126">
        <v>459</v>
      </c>
      <c r="E12" s="13">
        <v>1627</v>
      </c>
      <c r="F12" s="130">
        <v>782</v>
      </c>
      <c r="G12" s="126">
        <v>383</v>
      </c>
      <c r="H12" s="130">
        <v>462</v>
      </c>
      <c r="J12" s="19"/>
      <c r="K12" s="19"/>
      <c r="L12" s="19"/>
      <c r="M12" s="19"/>
      <c r="N12" s="19"/>
      <c r="O12" s="19"/>
    </row>
    <row r="13" spans="1:15">
      <c r="A13" s="556">
        <v>2026</v>
      </c>
      <c r="B13" s="111" t="s">
        <v>207</v>
      </c>
      <c r="C13" s="138">
        <v>2075</v>
      </c>
      <c r="D13" s="126">
        <v>458</v>
      </c>
      <c r="E13" s="13">
        <v>1618</v>
      </c>
      <c r="F13" s="130">
        <v>779</v>
      </c>
      <c r="G13" s="126">
        <v>380</v>
      </c>
      <c r="H13" s="130">
        <v>458</v>
      </c>
      <c r="J13" s="19"/>
      <c r="K13" s="19"/>
      <c r="L13" s="19"/>
      <c r="M13" s="19"/>
      <c r="N13" s="19"/>
      <c r="O13" s="19"/>
    </row>
    <row r="14" spans="1:15">
      <c r="A14" s="556">
        <v>2027</v>
      </c>
      <c r="B14" s="111" t="s">
        <v>207</v>
      </c>
      <c r="C14" s="138">
        <v>2065</v>
      </c>
      <c r="D14" s="126">
        <v>456</v>
      </c>
      <c r="E14" s="13">
        <v>1608</v>
      </c>
      <c r="F14" s="130">
        <v>777</v>
      </c>
      <c r="G14" s="126">
        <v>378</v>
      </c>
      <c r="H14" s="130">
        <v>454</v>
      </c>
      <c r="J14" s="19"/>
      <c r="K14" s="19"/>
      <c r="L14" s="19"/>
      <c r="M14" s="19"/>
      <c r="N14" s="19"/>
      <c r="O14" s="19"/>
    </row>
    <row r="15" spans="1:15">
      <c r="A15" s="556">
        <v>2028</v>
      </c>
      <c r="B15" s="111" t="s">
        <v>207</v>
      </c>
      <c r="C15" s="138">
        <v>2054</v>
      </c>
      <c r="D15" s="126">
        <v>455</v>
      </c>
      <c r="E15" s="13">
        <v>1599</v>
      </c>
      <c r="F15" s="130">
        <v>774</v>
      </c>
      <c r="G15" s="126">
        <v>376</v>
      </c>
      <c r="H15" s="130">
        <v>450</v>
      </c>
      <c r="J15" s="19"/>
      <c r="K15" s="19"/>
      <c r="L15" s="19"/>
      <c r="M15" s="19"/>
      <c r="N15" s="19"/>
      <c r="O15" s="19"/>
    </row>
    <row r="16" spans="1:15">
      <c r="A16" s="556">
        <v>2029</v>
      </c>
      <c r="B16" s="111" t="s">
        <v>207</v>
      </c>
      <c r="C16" s="138">
        <v>2042</v>
      </c>
      <c r="D16" s="126">
        <v>454</v>
      </c>
      <c r="E16" s="13">
        <v>1589</v>
      </c>
      <c r="F16" s="130">
        <v>770</v>
      </c>
      <c r="G16" s="126">
        <v>374</v>
      </c>
      <c r="H16" s="130">
        <v>445</v>
      </c>
      <c r="J16" s="19"/>
      <c r="K16" s="19"/>
      <c r="L16" s="19"/>
      <c r="M16" s="19"/>
      <c r="N16" s="19"/>
      <c r="O16" s="19"/>
    </row>
    <row r="17" spans="1:16">
      <c r="A17" s="556">
        <v>2030</v>
      </c>
      <c r="B17" s="111" t="s">
        <v>207</v>
      </c>
      <c r="C17" s="138">
        <v>2031</v>
      </c>
      <c r="D17" s="126">
        <v>452</v>
      </c>
      <c r="E17" s="13">
        <v>1579</v>
      </c>
      <c r="F17" s="130">
        <v>766</v>
      </c>
      <c r="G17" s="126">
        <v>372</v>
      </c>
      <c r="H17" s="130">
        <v>441</v>
      </c>
      <c r="J17" s="19"/>
      <c r="K17" s="19"/>
      <c r="L17" s="19"/>
      <c r="M17" s="19"/>
      <c r="N17" s="19"/>
      <c r="O17" s="19"/>
    </row>
    <row r="18" spans="1:16">
      <c r="A18" s="556">
        <v>2031</v>
      </c>
      <c r="B18" s="111" t="s">
        <v>207</v>
      </c>
      <c r="C18" s="138">
        <v>2019</v>
      </c>
      <c r="D18" s="126">
        <v>451</v>
      </c>
      <c r="E18" s="13">
        <v>1568</v>
      </c>
      <c r="F18" s="130">
        <v>762</v>
      </c>
      <c r="G18" s="126">
        <v>369</v>
      </c>
      <c r="H18" s="130">
        <v>436</v>
      </c>
      <c r="J18" s="19"/>
      <c r="K18" s="19"/>
      <c r="L18" s="19"/>
      <c r="M18" s="19"/>
      <c r="N18" s="19"/>
      <c r="O18" s="19"/>
    </row>
    <row r="19" spans="1:16">
      <c r="A19" s="556">
        <v>2032</v>
      </c>
      <c r="B19" s="111" t="s">
        <v>207</v>
      </c>
      <c r="C19" s="138">
        <v>2007</v>
      </c>
      <c r="D19" s="126">
        <v>450</v>
      </c>
      <c r="E19" s="13">
        <v>1557</v>
      </c>
      <c r="F19" s="130">
        <v>759</v>
      </c>
      <c r="G19" s="126">
        <v>367</v>
      </c>
      <c r="H19" s="130">
        <v>432</v>
      </c>
      <c r="J19" s="19"/>
      <c r="K19" s="19"/>
      <c r="L19" s="19"/>
      <c r="M19" s="19"/>
      <c r="N19" s="19"/>
      <c r="O19" s="19"/>
    </row>
    <row r="20" spans="1:16">
      <c r="A20" s="556">
        <v>2033</v>
      </c>
      <c r="B20" s="111" t="s">
        <v>207</v>
      </c>
      <c r="C20" s="138">
        <v>1995</v>
      </c>
      <c r="D20" s="126">
        <v>449</v>
      </c>
      <c r="E20" s="13">
        <v>1546</v>
      </c>
      <c r="F20" s="130">
        <v>755</v>
      </c>
      <c r="G20" s="126">
        <v>364</v>
      </c>
      <c r="H20" s="130">
        <v>427</v>
      </c>
      <c r="J20" s="19"/>
      <c r="K20" s="19"/>
      <c r="L20" s="19"/>
      <c r="M20" s="19"/>
      <c r="N20" s="19"/>
      <c r="O20" s="19"/>
    </row>
    <row r="21" spans="1:16">
      <c r="A21" s="556">
        <v>2034</v>
      </c>
      <c r="B21" s="111" t="s">
        <v>207</v>
      </c>
      <c r="C21" s="138">
        <v>1984</v>
      </c>
      <c r="D21" s="126">
        <v>449</v>
      </c>
      <c r="E21" s="13">
        <v>1535</v>
      </c>
      <c r="F21" s="130">
        <v>751</v>
      </c>
      <c r="G21" s="126">
        <v>362</v>
      </c>
      <c r="H21" s="130">
        <v>422</v>
      </c>
      <c r="J21" s="19"/>
      <c r="K21" s="19"/>
      <c r="L21" s="19"/>
      <c r="M21" s="19"/>
      <c r="N21" s="19"/>
      <c r="O21" s="19"/>
    </row>
    <row r="22" spans="1:16">
      <c r="A22" s="556">
        <v>2035</v>
      </c>
      <c r="B22" s="111" t="s">
        <v>207</v>
      </c>
      <c r="C22" s="138">
        <v>1972</v>
      </c>
      <c r="D22" s="126">
        <v>448</v>
      </c>
      <c r="E22" s="13">
        <v>1524</v>
      </c>
      <c r="F22" s="130">
        <v>747</v>
      </c>
      <c r="G22" s="126">
        <v>359</v>
      </c>
      <c r="H22" s="130">
        <v>418</v>
      </c>
      <c r="J22" s="19"/>
      <c r="K22" s="19"/>
      <c r="L22" s="19"/>
      <c r="M22" s="19"/>
      <c r="N22" s="19"/>
      <c r="O22" s="19"/>
    </row>
    <row r="23" spans="1:16">
      <c r="A23" s="556">
        <v>2036</v>
      </c>
      <c r="B23" s="111" t="s">
        <v>207</v>
      </c>
      <c r="C23" s="138">
        <v>1961</v>
      </c>
      <c r="D23" s="126">
        <v>448</v>
      </c>
      <c r="E23" s="13">
        <v>1513</v>
      </c>
      <c r="F23" s="130">
        <v>742</v>
      </c>
      <c r="G23" s="126">
        <v>356</v>
      </c>
      <c r="H23" s="130">
        <v>414</v>
      </c>
      <c r="J23" s="19"/>
      <c r="K23" s="19"/>
      <c r="L23" s="19"/>
      <c r="M23" s="19"/>
      <c r="N23" s="19"/>
      <c r="O23" s="19"/>
    </row>
    <row r="24" spans="1:16">
      <c r="A24" s="556">
        <v>2037</v>
      </c>
      <c r="B24" s="111" t="s">
        <v>207</v>
      </c>
      <c r="C24" s="138">
        <v>1951</v>
      </c>
      <c r="D24" s="126">
        <v>448</v>
      </c>
      <c r="E24" s="13">
        <v>1503</v>
      </c>
      <c r="F24" s="130">
        <v>738</v>
      </c>
      <c r="G24" s="126">
        <v>354</v>
      </c>
      <c r="H24" s="130">
        <v>411</v>
      </c>
      <c r="J24" s="19"/>
      <c r="K24" s="19"/>
      <c r="L24" s="19"/>
      <c r="M24" s="19"/>
      <c r="N24" s="19"/>
      <c r="O24" s="19"/>
    </row>
    <row r="25" spans="1:16">
      <c r="A25" s="556">
        <v>2038</v>
      </c>
      <c r="B25" s="111" t="s">
        <v>207</v>
      </c>
      <c r="C25" s="138">
        <v>1941</v>
      </c>
      <c r="D25" s="126">
        <v>447</v>
      </c>
      <c r="E25" s="13">
        <v>1494</v>
      </c>
      <c r="F25" s="130">
        <v>734</v>
      </c>
      <c r="G25" s="126">
        <v>351</v>
      </c>
      <c r="H25" s="130">
        <v>409</v>
      </c>
      <c r="J25" s="19"/>
      <c r="K25" s="19"/>
      <c r="L25" s="19"/>
      <c r="M25" s="19"/>
      <c r="N25" s="19"/>
      <c r="O25" s="19"/>
    </row>
    <row r="26" spans="1:16">
      <c r="A26" s="556">
        <v>2039</v>
      </c>
      <c r="B26" s="111" t="s">
        <v>207</v>
      </c>
      <c r="C26" s="138">
        <v>1931</v>
      </c>
      <c r="D26" s="126">
        <v>446</v>
      </c>
      <c r="E26" s="13">
        <v>1485</v>
      </c>
      <c r="F26" s="130">
        <v>729</v>
      </c>
      <c r="G26" s="126">
        <v>349</v>
      </c>
      <c r="H26" s="130">
        <v>407</v>
      </c>
      <c r="J26" s="19"/>
      <c r="K26" s="19"/>
      <c r="L26" s="19"/>
      <c r="M26" s="19"/>
      <c r="N26" s="19"/>
      <c r="O26" s="19"/>
    </row>
    <row r="27" spans="1:16">
      <c r="A27" s="556">
        <v>2040</v>
      </c>
      <c r="B27" s="111" t="s">
        <v>207</v>
      </c>
      <c r="C27" s="138">
        <v>1921</v>
      </c>
      <c r="D27" s="126">
        <v>445</v>
      </c>
      <c r="E27" s="13">
        <v>1476</v>
      </c>
      <c r="F27" s="130">
        <v>724</v>
      </c>
      <c r="G27" s="126">
        <v>346</v>
      </c>
      <c r="H27" s="130">
        <v>406</v>
      </c>
      <c r="J27" s="19"/>
      <c r="K27" s="19"/>
      <c r="L27" s="19"/>
      <c r="M27" s="19"/>
      <c r="N27" s="19"/>
      <c r="O27" s="19"/>
    </row>
    <row r="28" spans="1:16">
      <c r="A28" s="556">
        <v>2041</v>
      </c>
      <c r="B28" s="111" t="s">
        <v>207</v>
      </c>
      <c r="C28" s="138">
        <v>1911</v>
      </c>
      <c r="D28" s="126">
        <v>444</v>
      </c>
      <c r="E28" s="13">
        <v>1468</v>
      </c>
      <c r="F28" s="130">
        <v>718</v>
      </c>
      <c r="G28" s="126">
        <v>345</v>
      </c>
      <c r="H28" s="130">
        <v>405</v>
      </c>
      <c r="J28" s="19"/>
      <c r="K28" s="19"/>
      <c r="L28" s="19"/>
      <c r="M28" s="19"/>
      <c r="N28" s="19"/>
      <c r="O28" s="19"/>
    </row>
    <row r="29" spans="1:16">
      <c r="A29" s="556">
        <v>2042</v>
      </c>
      <c r="B29" s="111" t="s">
        <v>207</v>
      </c>
      <c r="C29" s="138">
        <v>1902</v>
      </c>
      <c r="D29" s="126">
        <v>442</v>
      </c>
      <c r="E29" s="13">
        <v>1460</v>
      </c>
      <c r="F29" s="130">
        <v>712</v>
      </c>
      <c r="G29" s="126">
        <v>343</v>
      </c>
      <c r="H29" s="130">
        <v>405</v>
      </c>
      <c r="J29" s="19"/>
      <c r="K29" s="19"/>
      <c r="L29" s="19"/>
      <c r="M29" s="19"/>
      <c r="N29" s="19"/>
      <c r="O29" s="19"/>
    </row>
    <row r="30" spans="1:16">
      <c r="A30" s="90" t="s">
        <v>227</v>
      </c>
      <c r="B30" s="111"/>
      <c r="C30" s="126"/>
      <c r="D30" s="130"/>
      <c r="E30" s="130"/>
      <c r="F30" s="130"/>
      <c r="G30" s="126"/>
      <c r="H30" s="130"/>
      <c r="J30" s="19"/>
      <c r="K30" s="19"/>
      <c r="L30" s="19"/>
      <c r="M30" s="19"/>
      <c r="N30" s="19"/>
      <c r="O30" s="19"/>
    </row>
    <row r="31" spans="1:16">
      <c r="A31" s="556" t="s">
        <v>10</v>
      </c>
      <c r="B31" s="111" t="s">
        <v>207</v>
      </c>
      <c r="C31" s="230">
        <v>-196</v>
      </c>
      <c r="D31" s="231">
        <v>-17</v>
      </c>
      <c r="E31" s="232">
        <v>-179</v>
      </c>
      <c r="F31" s="232">
        <v>-62</v>
      </c>
      <c r="G31" s="231">
        <v>-46</v>
      </c>
      <c r="H31" s="232">
        <v>-71</v>
      </c>
      <c r="J31" s="19"/>
      <c r="K31" s="19"/>
      <c r="L31" s="19"/>
      <c r="M31" s="19"/>
      <c r="N31" s="19"/>
      <c r="O31" s="19"/>
      <c r="P31" s="19"/>
    </row>
    <row r="32" spans="1:16">
      <c r="A32" s="556" t="s">
        <v>450</v>
      </c>
      <c r="B32" s="111" t="s">
        <v>209</v>
      </c>
      <c r="C32" s="139">
        <v>-9.4</v>
      </c>
      <c r="D32" s="128">
        <v>-3.7</v>
      </c>
      <c r="E32" s="14">
        <v>-10.9</v>
      </c>
      <c r="F32" s="14">
        <v>-8</v>
      </c>
      <c r="G32" s="128">
        <v>-11.9</v>
      </c>
      <c r="H32" s="14">
        <v>-14.9</v>
      </c>
      <c r="J32" s="20"/>
      <c r="K32" s="20"/>
      <c r="L32" s="20"/>
      <c r="M32" s="20"/>
      <c r="N32" s="20"/>
      <c r="O32" s="20"/>
      <c r="P32" s="20"/>
    </row>
    <row r="33" spans="1:19">
      <c r="A33" s="30"/>
      <c r="B33" s="111"/>
      <c r="C33" s="142"/>
      <c r="D33" s="133"/>
      <c r="E33" s="133"/>
      <c r="F33" s="133"/>
      <c r="G33" s="15"/>
      <c r="H33" s="133"/>
    </row>
    <row r="34" spans="1:19">
      <c r="A34" s="30" t="s">
        <v>226</v>
      </c>
      <c r="B34" s="557" t="s">
        <v>209</v>
      </c>
      <c r="C34" s="211">
        <v>100</v>
      </c>
      <c r="D34" s="128">
        <v>21.9</v>
      </c>
      <c r="E34" s="132">
        <v>78.099999999999994</v>
      </c>
      <c r="F34" s="132">
        <v>36.9</v>
      </c>
      <c r="G34" s="128">
        <v>18.600000000000001</v>
      </c>
      <c r="H34" s="132">
        <v>22.7</v>
      </c>
      <c r="K34" s="210"/>
      <c r="L34" s="20"/>
      <c r="M34" s="20"/>
      <c r="N34" s="20"/>
      <c r="O34" s="20"/>
    </row>
    <row r="35" spans="1:19">
      <c r="A35" s="90" t="s">
        <v>9</v>
      </c>
      <c r="B35" s="111"/>
      <c r="C35" s="212"/>
      <c r="D35" s="134"/>
      <c r="E35" s="132"/>
      <c r="F35" s="134"/>
      <c r="G35" s="129"/>
      <c r="H35" s="134"/>
      <c r="K35" s="20"/>
      <c r="L35" s="20"/>
      <c r="M35" s="20"/>
      <c r="N35" s="20"/>
      <c r="O35" s="20"/>
    </row>
    <row r="36" spans="1:19">
      <c r="A36" s="556">
        <v>2023</v>
      </c>
      <c r="B36" s="42" t="s">
        <v>209</v>
      </c>
      <c r="C36" s="211">
        <v>100</v>
      </c>
      <c r="D36" s="128">
        <v>21.9</v>
      </c>
      <c r="E36" s="132">
        <v>78.099999999999994</v>
      </c>
      <c r="F36" s="132">
        <v>37.5</v>
      </c>
      <c r="G36" s="128">
        <v>18.5</v>
      </c>
      <c r="H36" s="132">
        <v>22.1</v>
      </c>
      <c r="K36" s="20"/>
      <c r="L36" s="20"/>
      <c r="M36" s="20"/>
      <c r="N36" s="20"/>
      <c r="O36" s="20"/>
      <c r="P36" s="20"/>
      <c r="Q36" s="20"/>
      <c r="R36" s="20"/>
      <c r="S36" s="20"/>
    </row>
    <row r="37" spans="1:19">
      <c r="A37" s="556">
        <v>2024</v>
      </c>
      <c r="B37" s="42" t="s">
        <v>209</v>
      </c>
      <c r="C37" s="211">
        <v>100</v>
      </c>
      <c r="D37" s="128">
        <v>22</v>
      </c>
      <c r="E37" s="132">
        <v>78</v>
      </c>
      <c r="F37" s="132">
        <v>37.5</v>
      </c>
      <c r="G37" s="128">
        <v>18.399999999999999</v>
      </c>
      <c r="H37" s="132">
        <v>22.2</v>
      </c>
      <c r="K37" s="20"/>
      <c r="L37" s="20"/>
      <c r="M37" s="20"/>
      <c r="N37" s="20"/>
      <c r="O37" s="20"/>
      <c r="P37" s="20"/>
      <c r="Q37" s="20"/>
      <c r="R37" s="20"/>
      <c r="S37" s="20"/>
    </row>
    <row r="38" spans="1:19">
      <c r="A38" s="556">
        <v>2025</v>
      </c>
      <c r="B38" s="42" t="s">
        <v>209</v>
      </c>
      <c r="C38" s="211">
        <v>100</v>
      </c>
      <c r="D38" s="128">
        <v>22</v>
      </c>
      <c r="E38" s="132">
        <v>78</v>
      </c>
      <c r="F38" s="132">
        <v>37.5</v>
      </c>
      <c r="G38" s="128">
        <v>18.399999999999999</v>
      </c>
      <c r="H38" s="132">
        <v>22.1</v>
      </c>
      <c r="K38" s="20"/>
      <c r="L38" s="20"/>
      <c r="M38" s="20"/>
      <c r="N38" s="20"/>
      <c r="O38" s="20"/>
      <c r="P38" s="20"/>
      <c r="Q38" s="20"/>
      <c r="R38" s="20"/>
      <c r="S38" s="20"/>
    </row>
    <row r="39" spans="1:19">
      <c r="A39" s="556">
        <v>2026</v>
      </c>
      <c r="B39" s="42" t="s">
        <v>209</v>
      </c>
      <c r="C39" s="211">
        <v>100</v>
      </c>
      <c r="D39" s="128">
        <v>22.1</v>
      </c>
      <c r="E39" s="132">
        <v>77.900000000000006</v>
      </c>
      <c r="F39" s="132">
        <v>37.5</v>
      </c>
      <c r="G39" s="128">
        <v>18.3</v>
      </c>
      <c r="H39" s="132">
        <v>22.1</v>
      </c>
      <c r="K39" s="20"/>
      <c r="L39" s="20"/>
      <c r="M39" s="20"/>
      <c r="N39" s="20"/>
      <c r="O39" s="20"/>
      <c r="P39" s="20"/>
      <c r="Q39" s="20"/>
      <c r="R39" s="20"/>
      <c r="S39" s="20"/>
    </row>
    <row r="40" spans="1:19">
      <c r="A40" s="556">
        <v>2027</v>
      </c>
      <c r="B40" s="42" t="s">
        <v>209</v>
      </c>
      <c r="C40" s="211">
        <v>100</v>
      </c>
      <c r="D40" s="128">
        <v>22.1</v>
      </c>
      <c r="E40" s="132">
        <v>77.900000000000006</v>
      </c>
      <c r="F40" s="132">
        <v>37.6</v>
      </c>
      <c r="G40" s="128">
        <v>18.3</v>
      </c>
      <c r="H40" s="132">
        <v>22</v>
      </c>
      <c r="K40" s="20"/>
      <c r="L40" s="20"/>
      <c r="M40" s="20"/>
      <c r="N40" s="20"/>
      <c r="O40" s="20"/>
      <c r="P40" s="20"/>
      <c r="Q40" s="20"/>
      <c r="R40" s="20"/>
      <c r="S40" s="20"/>
    </row>
    <row r="41" spans="1:19">
      <c r="A41" s="556">
        <v>2028</v>
      </c>
      <c r="B41" s="42" t="s">
        <v>209</v>
      </c>
      <c r="C41" s="211">
        <v>100</v>
      </c>
      <c r="D41" s="128">
        <v>22.2</v>
      </c>
      <c r="E41" s="132">
        <v>77.8</v>
      </c>
      <c r="F41" s="132">
        <v>37.700000000000003</v>
      </c>
      <c r="G41" s="128">
        <v>18.3</v>
      </c>
      <c r="H41" s="132">
        <v>21.9</v>
      </c>
      <c r="K41" s="20"/>
      <c r="L41" s="20"/>
      <c r="M41" s="20"/>
      <c r="N41" s="20"/>
      <c r="O41" s="20"/>
      <c r="P41" s="20"/>
      <c r="Q41" s="20"/>
      <c r="R41" s="20"/>
      <c r="S41" s="20"/>
    </row>
    <row r="42" spans="1:19">
      <c r="A42" s="556">
        <v>2029</v>
      </c>
      <c r="B42" s="42" t="s">
        <v>209</v>
      </c>
      <c r="C42" s="211">
        <v>100</v>
      </c>
      <c r="D42" s="128">
        <v>22.2</v>
      </c>
      <c r="E42" s="132">
        <v>77.8</v>
      </c>
      <c r="F42" s="132">
        <v>37.700000000000003</v>
      </c>
      <c r="G42" s="128">
        <v>18.3</v>
      </c>
      <c r="H42" s="132">
        <v>21.8</v>
      </c>
      <c r="K42" s="20"/>
      <c r="L42" s="20"/>
      <c r="M42" s="20"/>
      <c r="N42" s="20"/>
      <c r="O42" s="20"/>
      <c r="P42" s="20"/>
      <c r="Q42" s="20"/>
      <c r="R42" s="20"/>
      <c r="S42" s="20"/>
    </row>
    <row r="43" spans="1:19">
      <c r="A43" s="556">
        <v>2030</v>
      </c>
      <c r="B43" s="42" t="s">
        <v>209</v>
      </c>
      <c r="C43" s="211">
        <v>100</v>
      </c>
      <c r="D43" s="128">
        <v>22.3</v>
      </c>
      <c r="E43" s="132">
        <v>77.7</v>
      </c>
      <c r="F43" s="132">
        <v>37.700000000000003</v>
      </c>
      <c r="G43" s="128">
        <v>18.3</v>
      </c>
      <c r="H43" s="132">
        <v>21.7</v>
      </c>
      <c r="K43" s="20"/>
      <c r="L43" s="20"/>
      <c r="M43" s="20"/>
      <c r="N43" s="20"/>
      <c r="O43" s="20"/>
      <c r="P43" s="20"/>
      <c r="Q43" s="20"/>
      <c r="R43" s="20"/>
      <c r="S43" s="20"/>
    </row>
    <row r="44" spans="1:19">
      <c r="A44" s="556">
        <v>2031</v>
      </c>
      <c r="B44" s="42" t="s">
        <v>209</v>
      </c>
      <c r="C44" s="211">
        <v>100</v>
      </c>
      <c r="D44" s="128">
        <v>22.3</v>
      </c>
      <c r="E44" s="132">
        <v>77.7</v>
      </c>
      <c r="F44" s="132">
        <v>37.799999999999997</v>
      </c>
      <c r="G44" s="128">
        <v>18.3</v>
      </c>
      <c r="H44" s="132">
        <v>21.6</v>
      </c>
      <c r="K44" s="20"/>
      <c r="L44" s="20"/>
      <c r="M44" s="20"/>
      <c r="N44" s="20"/>
      <c r="O44" s="20"/>
      <c r="P44" s="20"/>
      <c r="Q44" s="20"/>
      <c r="R44" s="20"/>
      <c r="S44" s="20"/>
    </row>
    <row r="45" spans="1:19">
      <c r="A45" s="556">
        <v>2032</v>
      </c>
      <c r="B45" s="42" t="s">
        <v>209</v>
      </c>
      <c r="C45" s="211">
        <v>100</v>
      </c>
      <c r="D45" s="128">
        <v>22.4</v>
      </c>
      <c r="E45" s="132">
        <v>77.599999999999994</v>
      </c>
      <c r="F45" s="132">
        <v>37.799999999999997</v>
      </c>
      <c r="G45" s="128">
        <v>18.3</v>
      </c>
      <c r="H45" s="132">
        <v>21.5</v>
      </c>
      <c r="K45" s="20"/>
      <c r="L45" s="20"/>
      <c r="M45" s="20"/>
      <c r="N45" s="20"/>
      <c r="O45" s="20"/>
      <c r="P45" s="20"/>
      <c r="Q45" s="20"/>
      <c r="R45" s="20"/>
      <c r="S45" s="20"/>
    </row>
    <row r="46" spans="1:19">
      <c r="A46" s="556">
        <v>2033</v>
      </c>
      <c r="B46" s="42" t="s">
        <v>209</v>
      </c>
      <c r="C46" s="211">
        <v>100</v>
      </c>
      <c r="D46" s="128">
        <v>22.5</v>
      </c>
      <c r="E46" s="132">
        <v>77.5</v>
      </c>
      <c r="F46" s="132">
        <v>37.799999999999997</v>
      </c>
      <c r="G46" s="128">
        <v>18.3</v>
      </c>
      <c r="H46" s="132">
        <v>21.4</v>
      </c>
      <c r="K46" s="20"/>
      <c r="L46" s="20"/>
      <c r="M46" s="20"/>
      <c r="N46" s="20"/>
      <c r="O46" s="20"/>
      <c r="P46" s="20"/>
      <c r="Q46" s="20"/>
      <c r="R46" s="20"/>
      <c r="S46" s="20"/>
    </row>
    <row r="47" spans="1:19">
      <c r="A47" s="556">
        <v>2034</v>
      </c>
      <c r="B47" s="42" t="s">
        <v>209</v>
      </c>
      <c r="C47" s="211">
        <v>100</v>
      </c>
      <c r="D47" s="128">
        <v>22.6</v>
      </c>
      <c r="E47" s="132">
        <v>77.400000000000006</v>
      </c>
      <c r="F47" s="132">
        <v>37.9</v>
      </c>
      <c r="G47" s="128">
        <v>18.2</v>
      </c>
      <c r="H47" s="132">
        <v>21.3</v>
      </c>
      <c r="K47" s="20"/>
      <c r="L47" s="20"/>
      <c r="M47" s="20"/>
      <c r="N47" s="20"/>
      <c r="O47" s="20"/>
      <c r="P47" s="20"/>
      <c r="Q47" s="20"/>
      <c r="R47" s="20"/>
      <c r="S47" s="20"/>
    </row>
    <row r="48" spans="1:19">
      <c r="A48" s="556">
        <v>2035</v>
      </c>
      <c r="B48" s="42" t="s">
        <v>209</v>
      </c>
      <c r="C48" s="211">
        <v>100</v>
      </c>
      <c r="D48" s="128">
        <v>22.7</v>
      </c>
      <c r="E48" s="132">
        <v>77.3</v>
      </c>
      <c r="F48" s="132">
        <v>37.9</v>
      </c>
      <c r="G48" s="128">
        <v>18.2</v>
      </c>
      <c r="H48" s="132">
        <v>21.2</v>
      </c>
      <c r="K48" s="20"/>
      <c r="L48" s="20"/>
      <c r="M48" s="20"/>
      <c r="N48" s="20"/>
      <c r="O48" s="20"/>
      <c r="P48" s="20"/>
      <c r="Q48" s="20"/>
      <c r="R48" s="20"/>
      <c r="S48" s="20"/>
    </row>
    <row r="49" spans="1:19">
      <c r="A49" s="556">
        <v>2036</v>
      </c>
      <c r="B49" s="42" t="s">
        <v>209</v>
      </c>
      <c r="C49" s="211">
        <v>100</v>
      </c>
      <c r="D49" s="128">
        <v>22.9</v>
      </c>
      <c r="E49" s="132">
        <v>77.099999999999994</v>
      </c>
      <c r="F49" s="132">
        <v>37.9</v>
      </c>
      <c r="G49" s="128">
        <v>18.2</v>
      </c>
      <c r="H49" s="132">
        <v>21.1</v>
      </c>
      <c r="K49" s="20"/>
      <c r="L49" s="20"/>
      <c r="M49" s="20"/>
      <c r="N49" s="20"/>
      <c r="O49" s="20"/>
      <c r="P49" s="20"/>
      <c r="Q49" s="20"/>
      <c r="R49" s="20"/>
      <c r="S49" s="20"/>
    </row>
    <row r="50" spans="1:19">
      <c r="A50" s="556">
        <v>2037</v>
      </c>
      <c r="B50" s="42" t="s">
        <v>209</v>
      </c>
      <c r="C50" s="211">
        <v>100</v>
      </c>
      <c r="D50" s="128">
        <v>23</v>
      </c>
      <c r="E50" s="132">
        <v>77</v>
      </c>
      <c r="F50" s="132">
        <v>37.799999999999997</v>
      </c>
      <c r="G50" s="128">
        <v>18.100000000000001</v>
      </c>
      <c r="H50" s="132">
        <v>21.1</v>
      </c>
      <c r="K50" s="20"/>
      <c r="L50" s="20"/>
      <c r="M50" s="20"/>
      <c r="N50" s="20"/>
      <c r="O50" s="20"/>
      <c r="P50" s="20"/>
      <c r="Q50" s="20"/>
      <c r="R50" s="20"/>
      <c r="S50" s="20"/>
    </row>
    <row r="51" spans="1:19">
      <c r="A51" s="556">
        <v>2038</v>
      </c>
      <c r="B51" s="42" t="s">
        <v>209</v>
      </c>
      <c r="C51" s="211">
        <v>100</v>
      </c>
      <c r="D51" s="128">
        <v>23.1</v>
      </c>
      <c r="E51" s="132">
        <v>76.900000000000006</v>
      </c>
      <c r="F51" s="132">
        <v>37.799999999999997</v>
      </c>
      <c r="G51" s="128">
        <v>18.100000000000001</v>
      </c>
      <c r="H51" s="132">
        <v>21.1</v>
      </c>
      <c r="K51" s="20"/>
      <c r="L51" s="20"/>
      <c r="M51" s="20"/>
      <c r="N51" s="20"/>
      <c r="O51" s="20"/>
      <c r="P51" s="20"/>
      <c r="Q51" s="20"/>
      <c r="R51" s="20"/>
      <c r="S51" s="20"/>
    </row>
    <row r="52" spans="1:19">
      <c r="A52" s="556">
        <v>2039</v>
      </c>
      <c r="B52" s="42" t="s">
        <v>209</v>
      </c>
      <c r="C52" s="211">
        <v>100</v>
      </c>
      <c r="D52" s="128">
        <v>23.1</v>
      </c>
      <c r="E52" s="132">
        <v>76.900000000000006</v>
      </c>
      <c r="F52" s="132">
        <v>37.700000000000003</v>
      </c>
      <c r="G52" s="128">
        <v>18.100000000000001</v>
      </c>
      <c r="H52" s="132">
        <v>21.1</v>
      </c>
      <c r="K52" s="20"/>
      <c r="L52" s="20"/>
      <c r="M52" s="20"/>
      <c r="N52" s="20"/>
      <c r="O52" s="20"/>
      <c r="P52" s="20"/>
      <c r="Q52" s="20"/>
      <c r="R52" s="20"/>
      <c r="S52" s="20"/>
    </row>
    <row r="53" spans="1:19">
      <c r="A53" s="556">
        <v>2040</v>
      </c>
      <c r="B53" s="42" t="s">
        <v>209</v>
      </c>
      <c r="C53" s="211">
        <v>100</v>
      </c>
      <c r="D53" s="128">
        <v>23.2</v>
      </c>
      <c r="E53" s="132">
        <v>76.8</v>
      </c>
      <c r="F53" s="132">
        <v>37.700000000000003</v>
      </c>
      <c r="G53" s="128">
        <v>18</v>
      </c>
      <c r="H53" s="132">
        <v>21.1</v>
      </c>
      <c r="K53" s="20"/>
      <c r="L53" s="20"/>
      <c r="M53" s="20"/>
      <c r="N53" s="20"/>
      <c r="O53" s="20"/>
      <c r="P53" s="20"/>
      <c r="Q53" s="20"/>
      <c r="R53" s="20"/>
      <c r="S53" s="20"/>
    </row>
    <row r="54" spans="1:19">
      <c r="A54" s="556">
        <v>2041</v>
      </c>
      <c r="B54" s="42" t="s">
        <v>209</v>
      </c>
      <c r="C54" s="211">
        <v>100</v>
      </c>
      <c r="D54" s="128">
        <v>23.2</v>
      </c>
      <c r="E54" s="132">
        <v>76.8</v>
      </c>
      <c r="F54" s="132">
        <v>37.6</v>
      </c>
      <c r="G54" s="128">
        <v>18</v>
      </c>
      <c r="H54" s="132">
        <v>21.2</v>
      </c>
      <c r="K54" s="20"/>
      <c r="L54" s="20"/>
      <c r="M54" s="20"/>
      <c r="N54" s="20"/>
      <c r="O54" s="20"/>
      <c r="P54" s="20"/>
      <c r="Q54" s="20"/>
      <c r="R54" s="20"/>
      <c r="S54" s="20"/>
    </row>
    <row r="55" spans="1:19">
      <c r="A55" s="556">
        <v>2042</v>
      </c>
      <c r="B55" s="42" t="s">
        <v>209</v>
      </c>
      <c r="C55" s="211">
        <v>100</v>
      </c>
      <c r="D55" s="128">
        <v>23.2</v>
      </c>
      <c r="E55" s="132">
        <v>76.8</v>
      </c>
      <c r="F55" s="132">
        <v>37.5</v>
      </c>
      <c r="G55" s="128">
        <v>18</v>
      </c>
      <c r="H55" s="132">
        <v>21.3</v>
      </c>
      <c r="K55" s="20"/>
      <c r="L55" s="20"/>
      <c r="M55" s="20"/>
      <c r="N55" s="20"/>
      <c r="O55" s="20"/>
      <c r="P55" s="20"/>
      <c r="Q55" s="20"/>
      <c r="R55" s="20"/>
      <c r="S55" s="20"/>
    </row>
    <row r="56" spans="1:19">
      <c r="A56" s="90" t="s">
        <v>227</v>
      </c>
      <c r="B56" s="110"/>
      <c r="C56" s="140"/>
      <c r="D56" s="16"/>
      <c r="E56" s="135"/>
      <c r="F56" s="135"/>
      <c r="G56" s="16"/>
      <c r="H56" s="135"/>
      <c r="K56" s="20"/>
      <c r="L56" s="20"/>
      <c r="M56" s="20"/>
      <c r="N56" s="20"/>
      <c r="O56" s="20"/>
    </row>
    <row r="57" spans="1:19">
      <c r="A57" s="556" t="s">
        <v>10</v>
      </c>
      <c r="B57" s="558" t="s">
        <v>210</v>
      </c>
      <c r="C57" s="141" t="s">
        <v>0</v>
      </c>
      <c r="D57" s="213">
        <v>1.4</v>
      </c>
      <c r="E57" s="214">
        <v>-1.4</v>
      </c>
      <c r="F57" s="214">
        <v>0.6</v>
      </c>
      <c r="G57" s="213">
        <v>-0.5</v>
      </c>
      <c r="H57" s="214">
        <v>-1.4</v>
      </c>
      <c r="J57" s="20"/>
      <c r="K57" s="20"/>
      <c r="L57" s="20"/>
      <c r="M57" s="20"/>
      <c r="N57" s="20"/>
      <c r="O57" s="20"/>
      <c r="P57" s="20"/>
      <c r="Q57" s="20"/>
      <c r="R57" s="20"/>
      <c r="S57" s="20"/>
    </row>
    <row r="58" spans="1:19">
      <c r="A58" s="30"/>
    </row>
    <row r="59" spans="1:19">
      <c r="A59" s="30"/>
    </row>
    <row r="60" spans="1:19">
      <c r="A60" s="30"/>
    </row>
    <row r="61" spans="1:19">
      <c r="A61" s="30"/>
    </row>
    <row r="86" ht="29.45" customHeight="1"/>
  </sheetData>
  <mergeCells count="11">
    <mergeCell ref="A1:H1"/>
    <mergeCell ref="A2:H2"/>
    <mergeCell ref="A4:A7"/>
    <mergeCell ref="C4:C7"/>
    <mergeCell ref="D4:H4"/>
    <mergeCell ref="D5:D7"/>
    <mergeCell ref="E5:H5"/>
    <mergeCell ref="E6:E7"/>
    <mergeCell ref="F6:H6"/>
    <mergeCell ref="B4:B7"/>
    <mergeCell ref="A3:H3"/>
  </mergeCells>
  <hyperlinks>
    <hyperlink ref="J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A96"/>
  <sheetViews>
    <sheetView zoomScaleNormal="100" workbookViewId="0">
      <selection activeCell="N36" sqref="N36"/>
    </sheetView>
  </sheetViews>
  <sheetFormatPr baseColWidth="10" defaultColWidth="11.42578125" defaultRowHeight="12.75"/>
  <cols>
    <col min="1" max="10" width="5.7109375" style="4" customWidth="1"/>
    <col min="11" max="11" width="12.7109375" style="4" customWidth="1"/>
    <col min="12" max="12" width="11.7109375" style="4" customWidth="1"/>
    <col min="13" max="13" width="7.5703125" style="26" customWidth="1"/>
    <col min="14" max="15" width="12.7109375" style="26" customWidth="1"/>
    <col min="16" max="25" width="11.42578125" style="26"/>
    <col min="26" max="16384" width="11.42578125" style="2"/>
  </cols>
  <sheetData>
    <row r="1" spans="1:27" ht="12.75" customHeight="1">
      <c r="N1" s="606" t="s">
        <v>405</v>
      </c>
    </row>
    <row r="2" spans="1:27" ht="12.75" customHeight="1"/>
    <row r="3" spans="1:27" ht="12.75" customHeight="1">
      <c r="A3" s="337"/>
      <c r="B3" s="337" t="s">
        <v>228</v>
      </c>
      <c r="C3" s="337"/>
      <c r="D3" s="337"/>
      <c r="E3" s="337"/>
      <c r="F3" s="337"/>
      <c r="G3" s="337"/>
    </row>
    <row r="4" spans="1:27" ht="12.75" customHeight="1">
      <c r="A4" s="337"/>
      <c r="B4" s="338" t="s">
        <v>145</v>
      </c>
      <c r="C4" s="337" t="s">
        <v>146</v>
      </c>
      <c r="D4" s="337" t="s">
        <v>148</v>
      </c>
      <c r="E4" s="337" t="s">
        <v>147</v>
      </c>
      <c r="F4" s="337"/>
      <c r="G4" s="337"/>
    </row>
    <row r="5" spans="1:27" ht="12.75" customHeight="1">
      <c r="A5" s="339" t="s">
        <v>226</v>
      </c>
      <c r="B5" s="340">
        <v>458.60323</v>
      </c>
      <c r="C5" s="340">
        <v>774.17662999999993</v>
      </c>
      <c r="D5" s="340">
        <v>389.31835000000007</v>
      </c>
      <c r="E5" s="340">
        <v>475.84894999999995</v>
      </c>
      <c r="F5" s="341"/>
      <c r="G5" s="341"/>
      <c r="H5" s="341"/>
      <c r="I5" s="341"/>
      <c r="J5" s="23"/>
      <c r="K5" s="23"/>
      <c r="Z5" s="19"/>
      <c r="AA5" s="19"/>
    </row>
    <row r="6" spans="1:27" ht="12.75" customHeight="1">
      <c r="A6" s="339">
        <v>2023</v>
      </c>
      <c r="B6" s="340">
        <v>461.01643751197201</v>
      </c>
      <c r="C6" s="340">
        <v>787.68365856847117</v>
      </c>
      <c r="D6" s="340">
        <v>388.2279168344503</v>
      </c>
      <c r="E6" s="340">
        <v>465.67379168951766</v>
      </c>
      <c r="F6" s="342"/>
      <c r="G6" s="342"/>
      <c r="H6" s="341"/>
      <c r="I6" s="341"/>
      <c r="J6" s="23"/>
      <c r="K6" s="23"/>
      <c r="Z6" s="19"/>
      <c r="AA6" s="19"/>
    </row>
    <row r="7" spans="1:27" ht="12.75" customHeight="1">
      <c r="A7" s="339">
        <v>2024</v>
      </c>
      <c r="B7" s="340">
        <v>460.19674535903721</v>
      </c>
      <c r="C7" s="340">
        <v>785.07642766110234</v>
      </c>
      <c r="D7" s="340">
        <v>385.83809036613718</v>
      </c>
      <c r="E7" s="340">
        <v>464.30269742787493</v>
      </c>
      <c r="F7" s="342"/>
      <c r="G7" s="342"/>
      <c r="H7" s="341"/>
      <c r="I7" s="341"/>
      <c r="J7" s="23"/>
      <c r="K7" s="23"/>
      <c r="Z7" s="19"/>
      <c r="AA7" s="19"/>
    </row>
    <row r="8" spans="1:27" ht="12.75" customHeight="1">
      <c r="A8" s="339">
        <v>2025</v>
      </c>
      <c r="B8" s="340">
        <v>459.06510712861871</v>
      </c>
      <c r="C8" s="340">
        <v>782.02481265952292</v>
      </c>
      <c r="D8" s="340">
        <v>382.98723961941198</v>
      </c>
      <c r="E8" s="340">
        <v>461.63813715881224</v>
      </c>
      <c r="F8" s="342"/>
      <c r="G8" s="342"/>
      <c r="H8" s="341"/>
      <c r="I8" s="341"/>
      <c r="J8" s="23"/>
      <c r="K8" s="23"/>
      <c r="Z8" s="19"/>
      <c r="AA8" s="19"/>
    </row>
    <row r="9" spans="1:27" ht="12.75" customHeight="1">
      <c r="A9" s="339">
        <v>2026</v>
      </c>
      <c r="B9" s="340">
        <v>457.66421461489449</v>
      </c>
      <c r="C9" s="340">
        <v>779.20914487149048</v>
      </c>
      <c r="D9" s="340">
        <v>380.1561545718165</v>
      </c>
      <c r="E9" s="340">
        <v>458.18732146188711</v>
      </c>
      <c r="F9" s="342"/>
      <c r="G9" s="342"/>
      <c r="H9" s="341"/>
      <c r="I9" s="341"/>
      <c r="J9" s="23"/>
      <c r="K9" s="23"/>
      <c r="Z9" s="19"/>
      <c r="AA9" s="19"/>
    </row>
    <row r="10" spans="1:27" ht="12.75" customHeight="1">
      <c r="A10" s="339">
        <v>2027</v>
      </c>
      <c r="B10" s="340">
        <v>456.28191579115878</v>
      </c>
      <c r="C10" s="340">
        <v>776.55693202116026</v>
      </c>
      <c r="D10" s="340">
        <v>377.6670134247326</v>
      </c>
      <c r="E10" s="340">
        <v>454.00549903821809</v>
      </c>
      <c r="F10" s="342"/>
      <c r="G10" s="342"/>
      <c r="H10" s="341"/>
      <c r="I10" s="341"/>
      <c r="J10" s="23"/>
      <c r="K10" s="23"/>
      <c r="Z10" s="19"/>
      <c r="AA10" s="19"/>
    </row>
    <row r="11" spans="1:27" ht="12.75" customHeight="1">
      <c r="A11" s="339">
        <v>2028</v>
      </c>
      <c r="B11" s="340">
        <v>454.91767847940446</v>
      </c>
      <c r="C11" s="340">
        <v>773.54145289653627</v>
      </c>
      <c r="D11" s="340">
        <v>375.5499275519802</v>
      </c>
      <c r="E11" s="340">
        <v>449.57242885933363</v>
      </c>
      <c r="F11" s="342"/>
      <c r="G11" s="342"/>
      <c r="H11" s="341"/>
      <c r="I11" s="341"/>
      <c r="J11" s="23"/>
      <c r="K11" s="23"/>
      <c r="Z11" s="19"/>
      <c r="AA11" s="19"/>
    </row>
    <row r="12" spans="1:27" ht="12.75" customHeight="1">
      <c r="A12" s="339">
        <v>2029</v>
      </c>
      <c r="B12" s="340">
        <v>453.59529063724113</v>
      </c>
      <c r="C12" s="340">
        <v>769.89245301211201</v>
      </c>
      <c r="D12" s="340">
        <v>373.56105315073057</v>
      </c>
      <c r="E12" s="340">
        <v>445.21155725486824</v>
      </c>
      <c r="F12" s="342"/>
      <c r="G12" s="342"/>
      <c r="H12" s="341"/>
      <c r="I12" s="341"/>
      <c r="J12" s="23"/>
      <c r="K12" s="23"/>
      <c r="Z12" s="19"/>
      <c r="AA12" s="19"/>
    </row>
    <row r="13" spans="1:27" ht="12.75" customHeight="1">
      <c r="A13" s="339">
        <v>2030</v>
      </c>
      <c r="B13" s="340">
        <v>452.17078084059426</v>
      </c>
      <c r="C13" s="340">
        <v>766.13029937660872</v>
      </c>
      <c r="D13" s="340">
        <v>371.59309731346093</v>
      </c>
      <c r="E13" s="340">
        <v>440.84837251132461</v>
      </c>
      <c r="F13" s="342"/>
      <c r="G13" s="342"/>
      <c r="H13" s="341"/>
      <c r="I13" s="341"/>
      <c r="J13" s="23"/>
      <c r="K13" s="23"/>
      <c r="Z13" s="19"/>
      <c r="AA13" s="19"/>
    </row>
    <row r="14" spans="1:27" ht="12.75" customHeight="1">
      <c r="A14" s="339">
        <v>2031</v>
      </c>
      <c r="B14" s="340">
        <v>450.80231356037245</v>
      </c>
      <c r="C14" s="340">
        <v>762.43124812893927</v>
      </c>
      <c r="D14" s="340">
        <v>369.47772630820759</v>
      </c>
      <c r="E14" s="340">
        <v>436.39654196271624</v>
      </c>
      <c r="F14" s="342"/>
      <c r="G14" s="342"/>
      <c r="H14" s="341"/>
      <c r="I14" s="341"/>
      <c r="J14" s="23"/>
      <c r="K14" s="23"/>
      <c r="Z14" s="19"/>
      <c r="AA14" s="19"/>
    </row>
    <row r="15" spans="1:27" ht="12.75" customHeight="1">
      <c r="A15" s="339">
        <v>2032</v>
      </c>
      <c r="B15" s="340">
        <v>449.81672413122112</v>
      </c>
      <c r="C15" s="340">
        <v>758.78802132736473</v>
      </c>
      <c r="D15" s="340">
        <v>367.0288788534059</v>
      </c>
      <c r="E15" s="340">
        <v>431.6740220810122</v>
      </c>
      <c r="F15" s="342"/>
      <c r="G15" s="342"/>
      <c r="H15" s="341"/>
      <c r="I15" s="341"/>
      <c r="J15" s="23"/>
      <c r="K15" s="23"/>
      <c r="Z15" s="19"/>
      <c r="AA15" s="19"/>
    </row>
    <row r="16" spans="1:27" ht="12.75" customHeight="1">
      <c r="A16" s="339">
        <v>2033</v>
      </c>
      <c r="B16" s="340">
        <v>449.11947183148106</v>
      </c>
      <c r="C16" s="340">
        <v>755.08573665438939</v>
      </c>
      <c r="D16" s="340">
        <v>364.38861409706237</v>
      </c>
      <c r="E16" s="340">
        <v>426.84141178774576</v>
      </c>
      <c r="F16" s="342"/>
      <c r="G16" s="342"/>
      <c r="H16" s="341"/>
      <c r="I16" s="341"/>
      <c r="J16" s="23"/>
      <c r="K16" s="23"/>
      <c r="Z16" s="19"/>
      <c r="AA16" s="19"/>
    </row>
    <row r="17" spans="1:27" ht="12.75" customHeight="1">
      <c r="A17" s="339">
        <v>2034</v>
      </c>
      <c r="B17" s="340">
        <v>448.60786095059916</v>
      </c>
      <c r="C17" s="340">
        <v>750.9993229288749</v>
      </c>
      <c r="D17" s="340">
        <v>361.71537686779294</v>
      </c>
      <c r="E17" s="340">
        <v>422.28073451024011</v>
      </c>
      <c r="F17" s="342"/>
      <c r="G17" s="342"/>
      <c r="H17" s="341"/>
      <c r="I17" s="341"/>
      <c r="J17" s="23"/>
      <c r="K17" s="23"/>
      <c r="Z17" s="19"/>
      <c r="AA17" s="19"/>
    </row>
    <row r="18" spans="1:27" ht="12.75" customHeight="1">
      <c r="A18" s="339">
        <v>2035</v>
      </c>
      <c r="B18" s="340">
        <v>448.40044779464233</v>
      </c>
      <c r="C18" s="340">
        <v>746.7936742600059</v>
      </c>
      <c r="D18" s="340">
        <v>358.99811680097747</v>
      </c>
      <c r="E18" s="340">
        <v>418.01629472812624</v>
      </c>
      <c r="F18" s="342"/>
      <c r="G18" s="342"/>
      <c r="H18" s="341"/>
      <c r="I18" s="341"/>
      <c r="J18" s="23"/>
      <c r="K18" s="23"/>
      <c r="Z18" s="19"/>
      <c r="AA18" s="19"/>
    </row>
    <row r="19" spans="1:27" ht="12.75" customHeight="1">
      <c r="A19" s="339">
        <v>2036</v>
      </c>
      <c r="B19" s="340">
        <v>448.35748366117377</v>
      </c>
      <c r="C19" s="340">
        <v>742.4228417809237</v>
      </c>
      <c r="D19" s="340">
        <v>356.27760401139227</v>
      </c>
      <c r="E19" s="340">
        <v>414.35772533082798</v>
      </c>
      <c r="F19" s="342"/>
      <c r="G19" s="342"/>
      <c r="H19" s="341"/>
      <c r="I19" s="341"/>
      <c r="J19" s="23"/>
      <c r="K19" s="23"/>
      <c r="Z19" s="19"/>
      <c r="AA19" s="19"/>
    </row>
    <row r="20" spans="1:27" ht="12.75" customHeight="1">
      <c r="A20" s="339">
        <v>2037</v>
      </c>
      <c r="B20" s="340">
        <v>448.09455558936088</v>
      </c>
      <c r="C20" s="340">
        <v>737.97086128400917</v>
      </c>
      <c r="D20" s="340">
        <v>353.53879628970583</v>
      </c>
      <c r="E20" s="340">
        <v>411.46233052915659</v>
      </c>
      <c r="F20" s="342"/>
      <c r="G20" s="342"/>
      <c r="H20" s="341"/>
      <c r="I20" s="341"/>
      <c r="J20" s="23"/>
      <c r="K20" s="23"/>
      <c r="Z20" s="19"/>
      <c r="AA20" s="19"/>
    </row>
    <row r="21" spans="1:27" ht="12.75" customHeight="1">
      <c r="A21" s="339">
        <v>2038</v>
      </c>
      <c r="B21" s="340">
        <v>447.43770617955863</v>
      </c>
      <c r="C21" s="340">
        <v>733.50947315107783</v>
      </c>
      <c r="D21" s="340">
        <v>350.93053688352597</v>
      </c>
      <c r="E21" s="340">
        <v>409.11491211070165</v>
      </c>
      <c r="F21" s="342"/>
      <c r="G21" s="342"/>
      <c r="H21" s="341"/>
      <c r="I21" s="341"/>
      <c r="J21" s="23"/>
      <c r="K21" s="23"/>
      <c r="Z21" s="19"/>
      <c r="AA21" s="19"/>
    </row>
    <row r="22" spans="1:27" ht="12.75" customHeight="1">
      <c r="A22" s="339">
        <v>2039</v>
      </c>
      <c r="B22" s="340">
        <v>446.47720372049628</v>
      </c>
      <c r="C22" s="340">
        <v>728.66873978399508</v>
      </c>
      <c r="D22" s="340">
        <v>348.59016706393641</v>
      </c>
      <c r="E22" s="340">
        <v>407.30032644563272</v>
      </c>
      <c r="F22" s="342"/>
      <c r="G22" s="342"/>
      <c r="H22" s="341"/>
      <c r="I22" s="341"/>
      <c r="J22" s="23"/>
      <c r="K22" s="23"/>
      <c r="Z22" s="19"/>
      <c r="AA22" s="19"/>
    </row>
    <row r="23" spans="1:27" ht="12.75" customHeight="1">
      <c r="A23" s="339">
        <v>2040</v>
      </c>
      <c r="B23" s="340">
        <v>445.20453605259218</v>
      </c>
      <c r="C23" s="340">
        <v>723.63475242525851</v>
      </c>
      <c r="D23" s="340">
        <v>346.4541011258342</v>
      </c>
      <c r="E23" s="340">
        <v>405.8906286295055</v>
      </c>
      <c r="F23" s="342"/>
      <c r="G23" s="342"/>
      <c r="H23" s="341"/>
      <c r="I23" s="341"/>
      <c r="J23" s="23"/>
      <c r="K23" s="23"/>
      <c r="Z23" s="19"/>
      <c r="AA23" s="19"/>
    </row>
    <row r="24" spans="1:27" ht="12.75" customHeight="1">
      <c r="A24" s="339">
        <v>2041</v>
      </c>
      <c r="B24" s="340">
        <v>443.59294800352518</v>
      </c>
      <c r="C24" s="340">
        <v>718.18069981753138</v>
      </c>
      <c r="D24" s="340">
        <v>344.60623016584486</v>
      </c>
      <c r="E24" s="340">
        <v>405.04811644322626</v>
      </c>
      <c r="F24" s="342"/>
      <c r="G24" s="342"/>
      <c r="H24" s="341"/>
      <c r="I24" s="341"/>
      <c r="J24" s="23"/>
      <c r="K24" s="23"/>
      <c r="Z24" s="19"/>
      <c r="AA24" s="19"/>
    </row>
    <row r="25" spans="1:27" ht="12.75" customHeight="1">
      <c r="A25" s="339">
        <v>2042</v>
      </c>
      <c r="B25" s="340">
        <v>441.52452164078613</v>
      </c>
      <c r="C25" s="340">
        <v>712.33364750241799</v>
      </c>
      <c r="D25" s="340">
        <v>343.05144919089753</v>
      </c>
      <c r="E25" s="340">
        <v>404.87795647085363</v>
      </c>
      <c r="F25" s="342"/>
      <c r="G25" s="342"/>
      <c r="H25" s="341"/>
      <c r="I25" s="341"/>
      <c r="J25" s="23"/>
      <c r="K25" s="23"/>
      <c r="Z25" s="19"/>
      <c r="AA25" s="19"/>
    </row>
    <row r="26" spans="1:27" ht="12.75" customHeight="1">
      <c r="F26" s="337"/>
      <c r="G26" s="337"/>
    </row>
    <row r="27" spans="1:27" ht="12.75" customHeight="1">
      <c r="A27" s="343"/>
      <c r="B27" s="344"/>
      <c r="C27" s="344"/>
      <c r="D27" s="344"/>
      <c r="E27" s="344"/>
    </row>
    <row r="28" spans="1:27" ht="12.75" customHeight="1"/>
    <row r="35" spans="1:14" ht="22.5">
      <c r="A35" s="337"/>
      <c r="B35" s="339" t="s">
        <v>226</v>
      </c>
      <c r="C35" s="339"/>
      <c r="D35" s="339"/>
      <c r="E35" s="337"/>
      <c r="F35" s="339">
        <v>2042</v>
      </c>
      <c r="G35" s="337"/>
      <c r="H35" s="337"/>
      <c r="I35" s="337"/>
    </row>
    <row r="36" spans="1:14">
      <c r="A36" s="337"/>
      <c r="B36" s="338" t="s">
        <v>225</v>
      </c>
      <c r="C36" s="338" t="s">
        <v>224</v>
      </c>
      <c r="D36" s="338" t="s">
        <v>223</v>
      </c>
      <c r="E36" s="338" t="s">
        <v>12</v>
      </c>
      <c r="F36" s="338" t="s">
        <v>225</v>
      </c>
      <c r="G36" s="338" t="s">
        <v>224</v>
      </c>
      <c r="H36" s="338" t="s">
        <v>223</v>
      </c>
      <c r="I36" s="338" t="s">
        <v>12</v>
      </c>
    </row>
    <row r="37" spans="1:14">
      <c r="A37" s="337" t="s">
        <v>149</v>
      </c>
      <c r="B37" s="345">
        <v>42.259501200042507</v>
      </c>
      <c r="C37" s="345">
        <v>35.669523960761083</v>
      </c>
      <c r="D37" s="345">
        <v>11.958340055166781</v>
      </c>
      <c r="E37" s="345">
        <v>10.112634784029622</v>
      </c>
      <c r="F37" s="345">
        <v>43.900631796545589</v>
      </c>
      <c r="G37" s="345">
        <v>35.413545162884553</v>
      </c>
      <c r="H37" s="345">
        <v>11.369829322453475</v>
      </c>
      <c r="I37" s="345">
        <v>9.315993718116383</v>
      </c>
      <c r="N37" s="597"/>
    </row>
    <row r="38" spans="1:14">
      <c r="A38" s="337" t="s">
        <v>150</v>
      </c>
      <c r="B38" s="345">
        <v>21.859617760821013</v>
      </c>
      <c r="C38" s="345">
        <v>36.901626731151801</v>
      </c>
      <c r="D38" s="345">
        <v>18.55710941737923</v>
      </c>
      <c r="E38" s="345">
        <v>22.681646090647966</v>
      </c>
      <c r="F38" s="345">
        <v>23.216290162484015</v>
      </c>
      <c r="G38" s="345">
        <v>37.456004915558147</v>
      </c>
      <c r="H38" s="345">
        <v>18.038368413784617</v>
      </c>
      <c r="I38" s="345">
        <v>21.289336508173232</v>
      </c>
      <c r="N38" s="597"/>
    </row>
    <row r="41" spans="1:14">
      <c r="B41" s="4" t="s">
        <v>234</v>
      </c>
    </row>
    <row r="42" spans="1:14">
      <c r="B42" s="338" t="s">
        <v>12</v>
      </c>
      <c r="C42" s="338" t="s">
        <v>223</v>
      </c>
      <c r="D42" s="338" t="s">
        <v>224</v>
      </c>
      <c r="E42" s="338" t="s">
        <v>225</v>
      </c>
    </row>
    <row r="43" spans="1:14">
      <c r="A43" s="348" t="s">
        <v>229</v>
      </c>
      <c r="B43" s="349">
        <v>-70.970993529146313</v>
      </c>
      <c r="C43" s="346">
        <v>-46.266900809102538</v>
      </c>
      <c r="D43" s="346">
        <v>-61.842982497581943</v>
      </c>
      <c r="E43" s="346">
        <v>-17.078708359213863</v>
      </c>
    </row>
    <row r="44" spans="1:14">
      <c r="A44" s="348" t="s">
        <v>230</v>
      </c>
      <c r="B44" s="350">
        <v>-14.914605470737367</v>
      </c>
      <c r="C44" s="347">
        <v>-11.884079137061617</v>
      </c>
      <c r="D44" s="347">
        <v>-7.9882264719850751</v>
      </c>
      <c r="E44" s="347">
        <v>-3.7240706654451308</v>
      </c>
    </row>
    <row r="51" spans="6:18" ht="12.75" customHeight="1"/>
    <row r="52" spans="6:18" ht="12.75" customHeight="1"/>
    <row r="53" spans="6:18" ht="12.75" customHeight="1"/>
    <row r="54" spans="6:18" ht="12.75" customHeight="1"/>
    <row r="55" spans="6:18" ht="12.75" customHeight="1"/>
    <row r="58" spans="6:18">
      <c r="N58" s="597"/>
    </row>
    <row r="60" spans="6:18">
      <c r="F60" s="483"/>
      <c r="G60" s="483"/>
      <c r="H60" s="483"/>
      <c r="I60" s="337"/>
      <c r="J60" s="595"/>
      <c r="K60" s="601"/>
      <c r="L60" s="601"/>
      <c r="M60" s="600"/>
    </row>
    <row r="61" spans="6:18">
      <c r="F61" s="483"/>
      <c r="G61" s="483"/>
      <c r="H61" s="483"/>
      <c r="I61" s="602"/>
      <c r="O61" s="598"/>
      <c r="P61" s="598"/>
      <c r="Q61" s="598"/>
      <c r="R61" s="598"/>
    </row>
    <row r="62" spans="6:18">
      <c r="F62" s="483"/>
      <c r="G62" s="483"/>
      <c r="H62" s="483"/>
      <c r="I62" s="602"/>
      <c r="O62" s="599"/>
      <c r="P62" s="599"/>
      <c r="Q62" s="599"/>
      <c r="R62" s="599"/>
    </row>
    <row r="63" spans="6:18">
      <c r="F63" s="483"/>
      <c r="G63" s="483"/>
      <c r="H63" s="483"/>
    </row>
    <row r="64" spans="6:18">
      <c r="F64" s="483"/>
      <c r="G64" s="483"/>
      <c r="H64" s="483"/>
    </row>
    <row r="65" spans="6:17">
      <c r="F65" s="483"/>
      <c r="G65" s="483"/>
      <c r="H65" s="483"/>
    </row>
    <row r="66" spans="6:17">
      <c r="F66" s="483"/>
      <c r="G66" s="483"/>
      <c r="H66" s="483"/>
    </row>
    <row r="69" spans="6:17">
      <c r="J69" s="372"/>
      <c r="K69" s="372"/>
      <c r="L69" s="372"/>
      <c r="M69" s="268"/>
      <c r="N69" s="268"/>
      <c r="O69" s="268"/>
      <c r="P69" s="268"/>
      <c r="Q69" s="268"/>
    </row>
    <row r="70" spans="6:17">
      <c r="J70" s="372"/>
      <c r="K70" s="372"/>
      <c r="L70" s="372"/>
      <c r="M70" s="268"/>
      <c r="N70" s="268"/>
      <c r="O70" s="268"/>
      <c r="P70" s="268"/>
      <c r="Q70" s="268"/>
    </row>
    <row r="73" spans="6:17" ht="29.45" customHeight="1"/>
    <row r="74" spans="6:17">
      <c r="J74" s="23"/>
      <c r="K74" s="23"/>
      <c r="L74" s="23"/>
      <c r="M74" s="596"/>
    </row>
    <row r="76" spans="6:17">
      <c r="J76" s="23"/>
      <c r="K76" s="23"/>
      <c r="L76" s="23"/>
      <c r="M76" s="596"/>
    </row>
    <row r="77" spans="6:17">
      <c r="J77" s="23"/>
      <c r="K77" s="23"/>
      <c r="L77" s="23"/>
      <c r="M77" s="596"/>
    </row>
    <row r="78" spans="6:17">
      <c r="J78" s="23"/>
      <c r="K78" s="23"/>
      <c r="L78" s="23"/>
      <c r="M78" s="596"/>
    </row>
    <row r="79" spans="6:17">
      <c r="J79" s="23"/>
      <c r="K79" s="23"/>
      <c r="L79" s="23"/>
      <c r="M79" s="596"/>
    </row>
    <row r="80" spans="6:17">
      <c r="J80" s="23"/>
      <c r="K80" s="23"/>
      <c r="L80" s="23"/>
      <c r="M80" s="596"/>
    </row>
    <row r="81" spans="10:13">
      <c r="J81" s="23"/>
      <c r="K81" s="23"/>
      <c r="L81" s="23"/>
      <c r="M81" s="596"/>
    </row>
    <row r="82" spans="10:13">
      <c r="J82" s="23"/>
      <c r="K82" s="23"/>
      <c r="L82" s="23"/>
      <c r="M82" s="596"/>
    </row>
    <row r="83" spans="10:13">
      <c r="J83" s="23"/>
      <c r="K83" s="23"/>
      <c r="L83" s="23"/>
      <c r="M83" s="596"/>
    </row>
    <row r="84" spans="10:13">
      <c r="J84" s="23"/>
      <c r="K84" s="23"/>
      <c r="L84" s="23"/>
      <c r="M84" s="596"/>
    </row>
    <row r="85" spans="10:13">
      <c r="J85" s="23"/>
      <c r="K85" s="23"/>
      <c r="L85" s="23"/>
      <c r="M85" s="596"/>
    </row>
    <row r="86" spans="10:13">
      <c r="J86" s="23"/>
      <c r="K86" s="23"/>
      <c r="L86" s="23"/>
      <c r="M86" s="596"/>
    </row>
    <row r="87" spans="10:13">
      <c r="J87" s="23"/>
      <c r="K87" s="23"/>
      <c r="L87" s="23"/>
      <c r="M87" s="596"/>
    </row>
    <row r="88" spans="10:13">
      <c r="J88" s="23"/>
      <c r="K88" s="23"/>
      <c r="L88" s="23"/>
      <c r="M88" s="596"/>
    </row>
    <row r="89" spans="10:13">
      <c r="J89" s="23"/>
      <c r="K89" s="23"/>
      <c r="L89" s="23"/>
      <c r="M89" s="596"/>
    </row>
    <row r="90" spans="10:13">
      <c r="J90" s="23"/>
      <c r="K90" s="23"/>
      <c r="L90" s="23"/>
      <c r="M90" s="596"/>
    </row>
    <row r="91" spans="10:13">
      <c r="J91" s="23"/>
      <c r="K91" s="23"/>
      <c r="L91" s="23"/>
      <c r="M91" s="596"/>
    </row>
    <row r="92" spans="10:13">
      <c r="J92" s="23"/>
      <c r="K92" s="23"/>
      <c r="L92" s="23"/>
      <c r="M92" s="596"/>
    </row>
    <row r="93" spans="10:13">
      <c r="J93" s="23"/>
      <c r="K93" s="23"/>
      <c r="L93" s="23"/>
      <c r="M93" s="596"/>
    </row>
    <row r="94" spans="10:13">
      <c r="J94" s="23"/>
      <c r="K94" s="23"/>
      <c r="L94" s="23"/>
      <c r="M94" s="596"/>
    </row>
    <row r="95" spans="10:13">
      <c r="J95" s="23"/>
      <c r="K95" s="23"/>
      <c r="L95" s="23"/>
      <c r="M95" s="596"/>
    </row>
    <row r="96" spans="10:13">
      <c r="J96" s="23"/>
      <c r="K96" s="23"/>
      <c r="L96" s="23"/>
      <c r="M96" s="596"/>
    </row>
  </sheetData>
  <sheetProtection algorithmName="SHA-512" hashValue="mQCZVUMJ7CQWaeXgBgFzElk83EG2pT9A3RHM+xCNkiz5U2dlO/56qa9ZlDT1rv4ZZBrFzxoIDIyDtsl0OVwk5g==" saltValue="TjblYTf3gTJessm+kj9Pcw==" spinCount="100000" sheet="1" objects="1" scenarios="1"/>
  <hyperlinks>
    <hyperlink ref="N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O88"/>
  <sheetViews>
    <sheetView workbookViewId="0">
      <selection activeCell="I1" sqref="I1"/>
    </sheetView>
  </sheetViews>
  <sheetFormatPr baseColWidth="10" defaultColWidth="11.42578125" defaultRowHeight="12.75"/>
  <cols>
    <col min="1" max="1" width="9.85546875" style="125" customWidth="1"/>
    <col min="2" max="7" width="9.7109375" style="2" customWidth="1"/>
    <col min="8" max="8" width="16.42578125" style="2" customWidth="1"/>
    <col min="9" max="9" width="11.42578125" style="2" customWidth="1"/>
    <col min="10" max="16384" width="11.42578125" style="2"/>
  </cols>
  <sheetData>
    <row r="1" spans="1:14">
      <c r="A1" s="667" t="s">
        <v>1</v>
      </c>
      <c r="B1" s="667"/>
      <c r="C1" s="667"/>
      <c r="D1" s="667"/>
      <c r="E1" s="667"/>
      <c r="F1" s="667"/>
      <c r="G1" s="667"/>
      <c r="H1" s="667"/>
      <c r="I1" s="606" t="s">
        <v>405</v>
      </c>
      <c r="J1" s="210"/>
    </row>
    <row r="2" spans="1:14" ht="21.75" customHeight="1">
      <c r="A2" s="668" t="s">
        <v>263</v>
      </c>
      <c r="B2" s="668"/>
      <c r="C2" s="668"/>
      <c r="D2" s="668"/>
      <c r="E2" s="668"/>
      <c r="F2" s="668"/>
      <c r="G2" s="668"/>
      <c r="H2" s="668"/>
    </row>
    <row r="3" spans="1:14">
      <c r="A3" s="667"/>
      <c r="B3" s="667"/>
      <c r="C3" s="667"/>
      <c r="D3" s="667"/>
      <c r="E3" s="667"/>
      <c r="F3" s="667"/>
      <c r="G3" s="667"/>
      <c r="H3" s="667"/>
      <c r="I3" s="358"/>
      <c r="J3" s="210"/>
    </row>
    <row r="4" spans="1:14" ht="12.75" customHeight="1">
      <c r="A4" s="684" t="s">
        <v>2</v>
      </c>
      <c r="B4" s="694" t="s">
        <v>14</v>
      </c>
      <c r="C4" s="696" t="s">
        <v>3</v>
      </c>
      <c r="D4" s="696"/>
      <c r="E4" s="696"/>
      <c r="F4" s="696"/>
      <c r="G4" s="696"/>
      <c r="H4" s="690" t="s">
        <v>269</v>
      </c>
    </row>
    <row r="5" spans="1:14" ht="12.75" customHeight="1">
      <c r="A5" s="685"/>
      <c r="B5" s="695"/>
      <c r="C5" s="697" t="s">
        <v>15</v>
      </c>
      <c r="D5" s="693" t="s">
        <v>16</v>
      </c>
      <c r="E5" s="693"/>
      <c r="F5" s="693"/>
      <c r="G5" s="693"/>
      <c r="H5" s="691"/>
      <c r="I5" s="336"/>
    </row>
    <row r="6" spans="1:14" ht="12.75" customHeight="1">
      <c r="A6" s="685"/>
      <c r="B6" s="695"/>
      <c r="C6" s="697"/>
      <c r="D6" s="693" t="s">
        <v>6</v>
      </c>
      <c r="E6" s="693" t="s">
        <v>7</v>
      </c>
      <c r="F6" s="693"/>
      <c r="G6" s="693"/>
      <c r="H6" s="691"/>
    </row>
    <row r="7" spans="1:14" ht="12.75" customHeight="1">
      <c r="A7" s="685"/>
      <c r="B7" s="695"/>
      <c r="C7" s="697"/>
      <c r="D7" s="693"/>
      <c r="E7" s="374">
        <v>2</v>
      </c>
      <c r="F7" s="374">
        <v>3</v>
      </c>
      <c r="G7" s="374" t="s">
        <v>8</v>
      </c>
      <c r="H7" s="691"/>
    </row>
    <row r="8" spans="1:14" ht="12.75" customHeight="1">
      <c r="A8" s="686"/>
      <c r="B8" s="688" t="s">
        <v>207</v>
      </c>
      <c r="C8" s="689"/>
      <c r="D8" s="689"/>
      <c r="E8" s="689"/>
      <c r="F8" s="689"/>
      <c r="G8" s="689"/>
      <c r="H8" s="375" t="s">
        <v>17</v>
      </c>
    </row>
    <row r="9" spans="1:14" ht="18" customHeight="1">
      <c r="A9" s="90" t="s">
        <v>226</v>
      </c>
      <c r="B9" s="566">
        <v>1085</v>
      </c>
      <c r="C9" s="164">
        <v>459</v>
      </c>
      <c r="D9" s="164">
        <v>627</v>
      </c>
      <c r="E9" s="130">
        <v>387</v>
      </c>
      <c r="F9" s="164">
        <v>130</v>
      </c>
      <c r="G9" s="559">
        <v>110</v>
      </c>
      <c r="H9" s="403">
        <v>1.9332223308947423</v>
      </c>
      <c r="I9" s="223"/>
      <c r="J9" s="19"/>
      <c r="K9" s="19"/>
      <c r="L9" s="19"/>
      <c r="M9" s="19"/>
      <c r="N9" s="19"/>
    </row>
    <row r="10" spans="1:14">
      <c r="A10" s="90" t="s">
        <v>9</v>
      </c>
      <c r="B10" s="566"/>
      <c r="C10" s="164"/>
      <c r="D10" s="164"/>
      <c r="E10" s="130"/>
      <c r="F10" s="174"/>
      <c r="G10" s="560"/>
      <c r="H10" s="403"/>
      <c r="I10" s="223"/>
      <c r="J10" s="19"/>
      <c r="K10" s="19"/>
      <c r="L10" s="19"/>
      <c r="M10" s="19"/>
      <c r="N10" s="19"/>
    </row>
    <row r="11" spans="1:14">
      <c r="A11" s="137">
        <v>2023</v>
      </c>
      <c r="B11" s="566">
        <v>1092</v>
      </c>
      <c r="C11" s="164">
        <v>461</v>
      </c>
      <c r="D11" s="164">
        <v>631</v>
      </c>
      <c r="E11" s="130">
        <v>394</v>
      </c>
      <c r="F11" s="164">
        <v>129</v>
      </c>
      <c r="G11" s="561">
        <v>108</v>
      </c>
      <c r="H11" s="403">
        <v>1.9254050821949464</v>
      </c>
      <c r="I11" s="223"/>
      <c r="J11" s="19"/>
      <c r="K11" s="19"/>
      <c r="L11" s="19"/>
      <c r="M11" s="19"/>
      <c r="N11" s="19"/>
    </row>
    <row r="12" spans="1:14">
      <c r="A12" s="137">
        <v>2024</v>
      </c>
      <c r="B12" s="566">
        <v>1089</v>
      </c>
      <c r="C12" s="164">
        <v>460</v>
      </c>
      <c r="D12" s="164">
        <v>629</v>
      </c>
      <c r="E12" s="130">
        <v>393</v>
      </c>
      <c r="F12" s="164">
        <v>129</v>
      </c>
      <c r="G12" s="561">
        <v>107</v>
      </c>
      <c r="H12" s="403">
        <v>1.9245280473217365</v>
      </c>
      <c r="I12" s="223"/>
      <c r="J12" s="19"/>
      <c r="K12" s="19"/>
      <c r="L12" s="19"/>
      <c r="M12" s="19"/>
      <c r="N12" s="19"/>
    </row>
    <row r="13" spans="1:14">
      <c r="A13" s="137">
        <v>2025</v>
      </c>
      <c r="B13" s="566">
        <v>1085</v>
      </c>
      <c r="C13" s="164">
        <v>459</v>
      </c>
      <c r="D13" s="164">
        <v>626</v>
      </c>
      <c r="E13" s="130">
        <v>391</v>
      </c>
      <c r="F13" s="164">
        <v>128</v>
      </c>
      <c r="G13" s="561">
        <v>107</v>
      </c>
      <c r="H13" s="403">
        <v>1.9230815804868455</v>
      </c>
      <c r="I13" s="223"/>
      <c r="J13" s="19"/>
      <c r="K13" s="19"/>
      <c r="L13" s="19"/>
      <c r="M13" s="19"/>
      <c r="N13" s="19"/>
    </row>
    <row r="14" spans="1:14">
      <c r="A14" s="137">
        <v>2026</v>
      </c>
      <c r="B14" s="566">
        <v>1080</v>
      </c>
      <c r="C14" s="164">
        <v>458</v>
      </c>
      <c r="D14" s="164">
        <v>622</v>
      </c>
      <c r="E14" s="130">
        <v>390</v>
      </c>
      <c r="F14" s="164">
        <v>127</v>
      </c>
      <c r="G14" s="561">
        <v>106</v>
      </c>
      <c r="H14" s="403">
        <v>1.9214644405974706</v>
      </c>
      <c r="I14" s="223"/>
      <c r="J14" s="19"/>
      <c r="K14" s="19"/>
      <c r="L14" s="19"/>
      <c r="M14" s="19"/>
      <c r="N14" s="19"/>
    </row>
    <row r="15" spans="1:14">
      <c r="A15" s="137">
        <v>2027</v>
      </c>
      <c r="B15" s="566">
        <v>1076</v>
      </c>
      <c r="C15" s="164">
        <v>456</v>
      </c>
      <c r="D15" s="164">
        <v>619</v>
      </c>
      <c r="E15" s="130">
        <v>388</v>
      </c>
      <c r="F15" s="164">
        <v>126</v>
      </c>
      <c r="G15" s="561">
        <v>105</v>
      </c>
      <c r="H15" s="403">
        <v>1.9195605626020733</v>
      </c>
      <c r="I15" s="223"/>
      <c r="J15" s="19"/>
      <c r="K15" s="19"/>
      <c r="L15" s="19"/>
      <c r="M15" s="19"/>
      <c r="N15" s="19"/>
    </row>
    <row r="16" spans="1:14">
      <c r="A16" s="137">
        <v>2028</v>
      </c>
      <c r="B16" s="566">
        <v>1071</v>
      </c>
      <c r="C16" s="164">
        <v>455</v>
      </c>
      <c r="D16" s="164">
        <v>616</v>
      </c>
      <c r="E16" s="130">
        <v>387</v>
      </c>
      <c r="F16" s="164">
        <v>125</v>
      </c>
      <c r="G16" s="561">
        <v>104</v>
      </c>
      <c r="H16" s="403">
        <v>1.9176060657152194</v>
      </c>
      <c r="I16" s="223"/>
      <c r="J16" s="19"/>
      <c r="K16" s="19"/>
      <c r="L16" s="19"/>
      <c r="M16" s="19"/>
      <c r="N16" s="19"/>
    </row>
    <row r="17" spans="1:15">
      <c r="A17" s="137">
        <v>2029</v>
      </c>
      <c r="B17" s="566">
        <v>1066</v>
      </c>
      <c r="C17" s="164">
        <v>454</v>
      </c>
      <c r="D17" s="164">
        <v>612</v>
      </c>
      <c r="E17" s="130">
        <v>385</v>
      </c>
      <c r="F17" s="164">
        <v>125</v>
      </c>
      <c r="G17" s="561">
        <v>103</v>
      </c>
      <c r="H17" s="403">
        <v>1.915654853100379</v>
      </c>
      <c r="I17" s="223"/>
      <c r="J17" s="19"/>
      <c r="K17" s="19"/>
      <c r="L17" s="19"/>
      <c r="M17" s="19"/>
      <c r="N17" s="19"/>
    </row>
    <row r="18" spans="1:15">
      <c r="A18" s="137">
        <v>2030</v>
      </c>
      <c r="B18" s="566">
        <v>1061</v>
      </c>
      <c r="C18" s="164">
        <v>452</v>
      </c>
      <c r="D18" s="164">
        <v>609</v>
      </c>
      <c r="E18" s="130">
        <v>383</v>
      </c>
      <c r="F18" s="164">
        <v>124</v>
      </c>
      <c r="G18" s="561">
        <v>102</v>
      </c>
      <c r="H18" s="403">
        <v>1.9137751752084518</v>
      </c>
      <c r="I18" s="223"/>
      <c r="J18" s="19"/>
      <c r="K18" s="19"/>
      <c r="L18" s="19"/>
      <c r="M18" s="19"/>
      <c r="N18" s="19"/>
    </row>
    <row r="19" spans="1:15">
      <c r="A19" s="137">
        <v>2031</v>
      </c>
      <c r="B19" s="566">
        <v>1056</v>
      </c>
      <c r="C19" s="164">
        <v>451</v>
      </c>
      <c r="D19" s="164">
        <v>605</v>
      </c>
      <c r="E19" s="130">
        <v>381</v>
      </c>
      <c r="F19" s="164">
        <v>123</v>
      </c>
      <c r="G19" s="561">
        <v>101</v>
      </c>
      <c r="H19" s="403">
        <v>1.9117346256676708</v>
      </c>
      <c r="I19" s="223"/>
      <c r="J19" s="19"/>
      <c r="K19" s="19"/>
      <c r="L19" s="19"/>
      <c r="M19" s="19"/>
      <c r="N19" s="19"/>
    </row>
    <row r="20" spans="1:15">
      <c r="A20" s="137">
        <v>2032</v>
      </c>
      <c r="B20" s="566">
        <v>1051</v>
      </c>
      <c r="C20" s="164">
        <v>450</v>
      </c>
      <c r="D20" s="164">
        <v>602</v>
      </c>
      <c r="E20" s="130">
        <v>379</v>
      </c>
      <c r="F20" s="164">
        <v>122</v>
      </c>
      <c r="G20" s="561">
        <v>100</v>
      </c>
      <c r="H20" s="403">
        <v>1.9090870500263937</v>
      </c>
      <c r="I20" s="223"/>
      <c r="J20" s="19"/>
      <c r="K20" s="19"/>
      <c r="L20" s="19"/>
      <c r="M20" s="19"/>
      <c r="N20" s="19"/>
    </row>
    <row r="21" spans="1:15">
      <c r="A21" s="137">
        <v>2033</v>
      </c>
      <c r="B21" s="566">
        <v>1047</v>
      </c>
      <c r="C21" s="164">
        <v>449</v>
      </c>
      <c r="D21" s="164">
        <v>598</v>
      </c>
      <c r="E21" s="130">
        <v>378</v>
      </c>
      <c r="F21" s="164">
        <v>121</v>
      </c>
      <c r="G21" s="561">
        <v>99</v>
      </c>
      <c r="H21" s="403">
        <v>1.9060379151430755</v>
      </c>
      <c r="I21" s="223"/>
      <c r="J21" s="19"/>
      <c r="K21" s="19"/>
      <c r="L21" s="19"/>
      <c r="M21" s="19"/>
      <c r="N21" s="19"/>
    </row>
    <row r="22" spans="1:15">
      <c r="A22" s="137">
        <v>2034</v>
      </c>
      <c r="B22" s="566">
        <v>1042</v>
      </c>
      <c r="C22" s="164">
        <v>449</v>
      </c>
      <c r="D22" s="164">
        <v>594</v>
      </c>
      <c r="E22" s="130">
        <v>375</v>
      </c>
      <c r="F22" s="164">
        <v>121</v>
      </c>
      <c r="G22" s="561">
        <v>98</v>
      </c>
      <c r="H22" s="403">
        <v>1.9029179154667024</v>
      </c>
      <c r="I22" s="223"/>
      <c r="J22" s="19"/>
      <c r="K22" s="19"/>
      <c r="L22" s="19"/>
      <c r="M22" s="19"/>
      <c r="N22" s="19"/>
    </row>
    <row r="23" spans="1:15">
      <c r="A23" s="137">
        <v>2035</v>
      </c>
      <c r="B23" s="566">
        <v>1038</v>
      </c>
      <c r="C23" s="164">
        <v>448</v>
      </c>
      <c r="D23" s="164">
        <v>590</v>
      </c>
      <c r="E23" s="130">
        <v>373</v>
      </c>
      <c r="F23" s="164">
        <v>120</v>
      </c>
      <c r="G23" s="561">
        <v>97</v>
      </c>
      <c r="H23" s="403">
        <v>1.8996458029902601</v>
      </c>
      <c r="I23" s="223"/>
      <c r="J23" s="19"/>
      <c r="K23" s="19"/>
      <c r="L23" s="19"/>
      <c r="M23" s="19"/>
      <c r="N23" s="19"/>
    </row>
    <row r="24" spans="1:15">
      <c r="A24" s="137">
        <v>2036</v>
      </c>
      <c r="B24" s="566">
        <v>1034</v>
      </c>
      <c r="C24" s="164">
        <v>448</v>
      </c>
      <c r="D24" s="164">
        <v>586</v>
      </c>
      <c r="E24" s="130">
        <v>371</v>
      </c>
      <c r="F24" s="164">
        <v>119</v>
      </c>
      <c r="G24" s="561">
        <v>96</v>
      </c>
      <c r="H24" s="403">
        <v>1.8965238705687881</v>
      </c>
      <c r="I24" s="223"/>
      <c r="J24" s="19"/>
      <c r="K24" s="19"/>
      <c r="L24" s="19"/>
      <c r="M24" s="19"/>
      <c r="N24" s="19"/>
    </row>
    <row r="25" spans="1:15">
      <c r="A25" s="137">
        <v>2037</v>
      </c>
      <c r="B25" s="566">
        <v>1030</v>
      </c>
      <c r="C25" s="164">
        <v>448</v>
      </c>
      <c r="D25" s="164">
        <v>582</v>
      </c>
      <c r="E25" s="130">
        <v>369</v>
      </c>
      <c r="F25" s="164">
        <v>118</v>
      </c>
      <c r="G25" s="561">
        <v>95</v>
      </c>
      <c r="H25" s="403">
        <v>1.893974055233884</v>
      </c>
      <c r="I25" s="223"/>
      <c r="J25" s="19"/>
      <c r="K25" s="19"/>
      <c r="L25" s="19"/>
      <c r="M25" s="19"/>
      <c r="N25" s="19"/>
    </row>
    <row r="26" spans="1:15">
      <c r="A26" s="137">
        <v>2038</v>
      </c>
      <c r="B26" s="566">
        <v>1026</v>
      </c>
      <c r="C26" s="164">
        <v>447</v>
      </c>
      <c r="D26" s="164">
        <v>578</v>
      </c>
      <c r="E26" s="130">
        <v>367</v>
      </c>
      <c r="F26" s="164">
        <v>117</v>
      </c>
      <c r="G26" s="561">
        <v>95</v>
      </c>
      <c r="H26" s="403">
        <v>1.8920931937565604</v>
      </c>
      <c r="I26" s="223"/>
      <c r="J26" s="19"/>
      <c r="K26" s="19"/>
      <c r="L26" s="19"/>
      <c r="M26" s="19"/>
      <c r="N26" s="19"/>
    </row>
    <row r="27" spans="1:15">
      <c r="A27" s="137">
        <v>2039</v>
      </c>
      <c r="B27" s="566">
        <v>1021</v>
      </c>
      <c r="C27" s="164">
        <v>446</v>
      </c>
      <c r="D27" s="164">
        <v>575</v>
      </c>
      <c r="E27" s="130">
        <v>364</v>
      </c>
      <c r="F27" s="164">
        <v>116</v>
      </c>
      <c r="G27" s="561">
        <v>94</v>
      </c>
      <c r="H27" s="403">
        <v>1.890831346587327</v>
      </c>
      <c r="I27" s="223"/>
      <c r="J27" s="19"/>
      <c r="K27" s="19"/>
      <c r="L27" s="19"/>
      <c r="M27" s="19"/>
      <c r="N27" s="19"/>
    </row>
    <row r="28" spans="1:15">
      <c r="A28" s="137">
        <v>2040</v>
      </c>
      <c r="B28" s="566">
        <v>1016</v>
      </c>
      <c r="C28" s="164">
        <v>445</v>
      </c>
      <c r="D28" s="164">
        <v>571</v>
      </c>
      <c r="E28" s="130">
        <v>362</v>
      </c>
      <c r="F28" s="164">
        <v>115</v>
      </c>
      <c r="G28" s="561">
        <v>94</v>
      </c>
      <c r="H28" s="403">
        <v>1.890119386486371</v>
      </c>
      <c r="I28" s="223"/>
      <c r="J28" s="19"/>
      <c r="K28" s="19"/>
      <c r="L28" s="19"/>
      <c r="M28" s="19"/>
      <c r="N28" s="19"/>
    </row>
    <row r="29" spans="1:15">
      <c r="A29" s="137">
        <v>2041</v>
      </c>
      <c r="B29" s="566">
        <v>1011</v>
      </c>
      <c r="C29" s="164">
        <v>444</v>
      </c>
      <c r="D29" s="164">
        <v>568</v>
      </c>
      <c r="E29" s="130">
        <v>359</v>
      </c>
      <c r="F29" s="164">
        <v>115</v>
      </c>
      <c r="G29" s="561">
        <v>94</v>
      </c>
      <c r="H29" s="403">
        <v>1.8900968626877297</v>
      </c>
      <c r="I29" s="223"/>
      <c r="J29" s="19"/>
      <c r="K29" s="19"/>
      <c r="L29" s="19"/>
      <c r="M29" s="19"/>
      <c r="N29" s="19"/>
    </row>
    <row r="30" spans="1:15">
      <c r="A30" s="137">
        <v>2042</v>
      </c>
      <c r="B30" s="566">
        <v>1006</v>
      </c>
      <c r="C30" s="164">
        <v>442</v>
      </c>
      <c r="D30" s="164">
        <v>564</v>
      </c>
      <c r="E30" s="130">
        <v>356</v>
      </c>
      <c r="F30" s="164">
        <v>114</v>
      </c>
      <c r="G30" s="561">
        <v>94</v>
      </c>
      <c r="H30" s="403">
        <v>1.8909408647677095</v>
      </c>
      <c r="I30" s="223"/>
      <c r="J30" s="19"/>
      <c r="K30" s="19"/>
      <c r="L30" s="19"/>
      <c r="M30" s="19"/>
      <c r="N30" s="19"/>
    </row>
    <row r="31" spans="1:15">
      <c r="A31" s="90" t="s">
        <v>227</v>
      </c>
      <c r="B31" s="13"/>
      <c r="C31" s="13"/>
      <c r="D31" s="130"/>
      <c r="E31" s="130"/>
      <c r="F31" s="13"/>
      <c r="G31" s="562"/>
      <c r="H31" s="403"/>
      <c r="I31" s="223"/>
      <c r="J31" s="19"/>
      <c r="K31" s="19"/>
      <c r="L31" s="19"/>
      <c r="M31" s="19"/>
      <c r="N31" s="19"/>
    </row>
    <row r="32" spans="1:15">
      <c r="A32" s="137" t="s">
        <v>10</v>
      </c>
      <c r="B32" s="220">
        <v>-79</v>
      </c>
      <c r="C32" s="221">
        <v>-17</v>
      </c>
      <c r="D32" s="221">
        <v>-62</v>
      </c>
      <c r="E32" s="221">
        <v>-31</v>
      </c>
      <c r="F32" s="221">
        <v>-15</v>
      </c>
      <c r="G32" s="563">
        <v>-16</v>
      </c>
      <c r="H32" s="403">
        <v>-0.04</v>
      </c>
      <c r="I32" s="402"/>
      <c r="J32" s="19"/>
      <c r="K32" s="19"/>
      <c r="L32" s="19"/>
      <c r="M32" s="19"/>
      <c r="N32" s="19"/>
      <c r="O32" s="19"/>
    </row>
    <row r="33" spans="1:15">
      <c r="A33" s="137" t="s">
        <v>11</v>
      </c>
      <c r="B33" s="222">
        <v>-7.3</v>
      </c>
      <c r="C33" s="219">
        <v>-3.7</v>
      </c>
      <c r="D33" s="219">
        <v>-10</v>
      </c>
      <c r="E33" s="219">
        <v>-8</v>
      </c>
      <c r="F33" s="219">
        <v>-11.9</v>
      </c>
      <c r="G33" s="564">
        <v>-14.6</v>
      </c>
      <c r="H33" s="404">
        <v>-2.1870979582293502</v>
      </c>
      <c r="I33" s="335"/>
      <c r="J33" s="401"/>
      <c r="K33" s="20"/>
      <c r="L33" s="20"/>
      <c r="M33" s="20"/>
      <c r="N33" s="20"/>
      <c r="O33" s="20"/>
    </row>
    <row r="34" spans="1:15" ht="8.25" customHeight="1">
      <c r="A34" s="90"/>
      <c r="B34" s="175"/>
      <c r="C34" s="175"/>
      <c r="D34" s="133"/>
      <c r="E34" s="133"/>
      <c r="F34" s="175"/>
      <c r="G34" s="175"/>
      <c r="H34" s="12"/>
    </row>
    <row r="35" spans="1:15">
      <c r="A35" s="30"/>
      <c r="B35" s="692" t="s">
        <v>354</v>
      </c>
      <c r="C35" s="692"/>
      <c r="D35" s="692"/>
      <c r="E35" s="692"/>
      <c r="F35" s="692"/>
      <c r="G35" s="692"/>
      <c r="H35" s="12"/>
    </row>
    <row r="36" spans="1:15">
      <c r="A36" s="90" t="s">
        <v>226</v>
      </c>
      <c r="B36" s="178">
        <v>100</v>
      </c>
      <c r="C36" s="14">
        <v>42.3</v>
      </c>
      <c r="D36" s="14">
        <v>57.7</v>
      </c>
      <c r="E36" s="14">
        <v>35.700000000000003</v>
      </c>
      <c r="F36" s="14">
        <v>12</v>
      </c>
      <c r="G36" s="565">
        <v>10.1</v>
      </c>
      <c r="H36" s="405" t="s">
        <v>0</v>
      </c>
      <c r="J36" s="210"/>
      <c r="K36" s="20"/>
      <c r="L36" s="20"/>
      <c r="M36" s="20"/>
      <c r="N36" s="20"/>
    </row>
    <row r="37" spans="1:15">
      <c r="A37" s="90" t="s">
        <v>9</v>
      </c>
      <c r="B37" s="212"/>
      <c r="C37" s="14"/>
      <c r="D37" s="14"/>
      <c r="E37" s="14"/>
      <c r="F37" s="14"/>
      <c r="G37" s="565"/>
      <c r="H37" s="405"/>
      <c r="J37" s="20"/>
      <c r="K37" s="20"/>
      <c r="L37" s="20"/>
      <c r="M37" s="20"/>
      <c r="N37" s="20"/>
    </row>
    <row r="38" spans="1:15">
      <c r="A38" s="137">
        <v>2023</v>
      </c>
      <c r="B38" s="178">
        <v>100</v>
      </c>
      <c r="C38" s="14">
        <v>42.2</v>
      </c>
      <c r="D38" s="14">
        <v>57.8</v>
      </c>
      <c r="E38" s="14">
        <v>36.1</v>
      </c>
      <c r="F38" s="14">
        <v>11.9</v>
      </c>
      <c r="G38" s="565">
        <v>9.9</v>
      </c>
      <c r="H38" s="405" t="s">
        <v>0</v>
      </c>
      <c r="J38" s="20"/>
      <c r="K38" s="20"/>
      <c r="L38" s="20"/>
      <c r="M38" s="20"/>
      <c r="N38" s="20"/>
    </row>
    <row r="39" spans="1:15">
      <c r="A39" s="137">
        <v>2024</v>
      </c>
      <c r="B39" s="178">
        <v>100</v>
      </c>
      <c r="C39" s="14">
        <v>42.3</v>
      </c>
      <c r="D39" s="14">
        <v>57.7</v>
      </c>
      <c r="E39" s="14">
        <v>36.1</v>
      </c>
      <c r="F39" s="14">
        <v>11.8</v>
      </c>
      <c r="G39" s="565">
        <v>9.9</v>
      </c>
      <c r="H39" s="405" t="s">
        <v>0</v>
      </c>
      <c r="J39" s="20"/>
      <c r="K39" s="20"/>
      <c r="L39" s="20"/>
      <c r="M39" s="20"/>
      <c r="N39" s="20"/>
    </row>
    <row r="40" spans="1:15">
      <c r="A40" s="137">
        <v>2025</v>
      </c>
      <c r="B40" s="178">
        <v>100</v>
      </c>
      <c r="C40" s="14">
        <v>42.3</v>
      </c>
      <c r="D40" s="14">
        <v>57.7</v>
      </c>
      <c r="E40" s="14">
        <v>36.1</v>
      </c>
      <c r="F40" s="14">
        <v>11.8</v>
      </c>
      <c r="G40" s="565">
        <v>9.8000000000000007</v>
      </c>
      <c r="H40" s="405" t="s">
        <v>0</v>
      </c>
      <c r="J40" s="20"/>
      <c r="K40" s="20"/>
      <c r="L40" s="20"/>
      <c r="M40" s="20"/>
      <c r="N40" s="20"/>
    </row>
    <row r="41" spans="1:15">
      <c r="A41" s="137">
        <v>2026</v>
      </c>
      <c r="B41" s="178">
        <v>100</v>
      </c>
      <c r="C41" s="14">
        <v>42.4</v>
      </c>
      <c r="D41" s="14">
        <v>57.6</v>
      </c>
      <c r="E41" s="14">
        <v>36.1</v>
      </c>
      <c r="F41" s="14">
        <v>11.7</v>
      </c>
      <c r="G41" s="565">
        <v>9.8000000000000007</v>
      </c>
      <c r="H41" s="405" t="s">
        <v>0</v>
      </c>
      <c r="J41" s="20"/>
      <c r="K41" s="20"/>
      <c r="L41" s="20"/>
      <c r="M41" s="20"/>
      <c r="N41" s="20"/>
    </row>
    <row r="42" spans="1:15">
      <c r="A42" s="137">
        <v>2027</v>
      </c>
      <c r="B42" s="178">
        <v>100</v>
      </c>
      <c r="C42" s="14">
        <v>42.4</v>
      </c>
      <c r="D42" s="14">
        <v>57.6</v>
      </c>
      <c r="E42" s="14">
        <v>36.1</v>
      </c>
      <c r="F42" s="14">
        <v>11.7</v>
      </c>
      <c r="G42" s="565">
        <v>9.8000000000000007</v>
      </c>
      <c r="H42" s="405" t="s">
        <v>0</v>
      </c>
      <c r="J42" s="20"/>
      <c r="K42" s="20"/>
      <c r="L42" s="20"/>
      <c r="M42" s="20"/>
      <c r="N42" s="20"/>
    </row>
    <row r="43" spans="1:15">
      <c r="A43" s="137">
        <v>2028</v>
      </c>
      <c r="B43" s="178">
        <v>100</v>
      </c>
      <c r="C43" s="14">
        <v>42.5</v>
      </c>
      <c r="D43" s="14">
        <v>57.5</v>
      </c>
      <c r="E43" s="14">
        <v>36.1</v>
      </c>
      <c r="F43" s="14">
        <v>11.7</v>
      </c>
      <c r="G43" s="565">
        <v>9.6999999999999993</v>
      </c>
      <c r="H43" s="405" t="s">
        <v>0</v>
      </c>
      <c r="J43" s="20"/>
      <c r="K43" s="20"/>
      <c r="L43" s="20"/>
      <c r="M43" s="20"/>
      <c r="N43" s="20"/>
    </row>
    <row r="44" spans="1:15">
      <c r="A44" s="137">
        <v>2029</v>
      </c>
      <c r="B44" s="178">
        <v>100</v>
      </c>
      <c r="C44" s="14">
        <v>42.5</v>
      </c>
      <c r="D44" s="14">
        <v>57.5</v>
      </c>
      <c r="E44" s="14">
        <v>36.1</v>
      </c>
      <c r="F44" s="14">
        <v>11.7</v>
      </c>
      <c r="G44" s="565">
        <v>9.6999999999999993</v>
      </c>
      <c r="H44" s="405" t="s">
        <v>0</v>
      </c>
      <c r="J44" s="20"/>
      <c r="K44" s="20"/>
      <c r="L44" s="20"/>
      <c r="M44" s="20"/>
      <c r="N44" s="20"/>
    </row>
    <row r="45" spans="1:15">
      <c r="A45" s="137">
        <v>2030</v>
      </c>
      <c r="B45" s="178">
        <v>100</v>
      </c>
      <c r="C45" s="14">
        <v>42.6</v>
      </c>
      <c r="D45" s="14">
        <v>57.4</v>
      </c>
      <c r="E45" s="14">
        <v>36.1</v>
      </c>
      <c r="F45" s="14">
        <v>11.7</v>
      </c>
      <c r="G45" s="565">
        <v>9.6</v>
      </c>
      <c r="H45" s="405" t="s">
        <v>0</v>
      </c>
      <c r="J45" s="20"/>
      <c r="K45" s="20"/>
      <c r="L45" s="20"/>
      <c r="M45" s="20"/>
      <c r="N45" s="20"/>
    </row>
    <row r="46" spans="1:15">
      <c r="A46" s="137">
        <v>2031</v>
      </c>
      <c r="B46" s="178">
        <v>100</v>
      </c>
      <c r="C46" s="14">
        <v>42.7</v>
      </c>
      <c r="D46" s="14">
        <v>57.3</v>
      </c>
      <c r="E46" s="14">
        <v>36.1</v>
      </c>
      <c r="F46" s="14">
        <v>11.7</v>
      </c>
      <c r="G46" s="565">
        <v>9.6</v>
      </c>
      <c r="H46" s="405" t="s">
        <v>0</v>
      </c>
      <c r="J46" s="20"/>
      <c r="K46" s="20"/>
      <c r="L46" s="20"/>
      <c r="M46" s="20"/>
      <c r="N46" s="20"/>
    </row>
    <row r="47" spans="1:15">
      <c r="A47" s="137">
        <v>2032</v>
      </c>
      <c r="B47" s="178">
        <v>100</v>
      </c>
      <c r="C47" s="14">
        <v>42.8</v>
      </c>
      <c r="D47" s="14">
        <v>57.2</v>
      </c>
      <c r="E47" s="14">
        <v>36.1</v>
      </c>
      <c r="F47" s="14">
        <v>11.6</v>
      </c>
      <c r="G47" s="565">
        <v>9.5</v>
      </c>
      <c r="H47" s="405" t="s">
        <v>0</v>
      </c>
      <c r="J47" s="20"/>
      <c r="K47" s="20"/>
      <c r="L47" s="20"/>
      <c r="M47" s="20"/>
      <c r="N47" s="20"/>
    </row>
    <row r="48" spans="1:15">
      <c r="A48" s="137">
        <v>2033</v>
      </c>
      <c r="B48" s="178">
        <v>100</v>
      </c>
      <c r="C48" s="14">
        <v>42.9</v>
      </c>
      <c r="D48" s="14">
        <v>57.1</v>
      </c>
      <c r="E48" s="14">
        <v>36.1</v>
      </c>
      <c r="F48" s="14">
        <v>11.6</v>
      </c>
      <c r="G48" s="565">
        <v>9.4</v>
      </c>
      <c r="H48" s="405" t="s">
        <v>0</v>
      </c>
      <c r="J48" s="20"/>
      <c r="K48" s="20"/>
      <c r="L48" s="20"/>
      <c r="M48" s="20"/>
      <c r="N48" s="20"/>
    </row>
    <row r="49" spans="1:14">
      <c r="A49" s="137">
        <v>2034</v>
      </c>
      <c r="B49" s="178">
        <v>100</v>
      </c>
      <c r="C49" s="14">
        <v>43</v>
      </c>
      <c r="D49" s="14">
        <v>57</v>
      </c>
      <c r="E49" s="14">
        <v>36</v>
      </c>
      <c r="F49" s="14">
        <v>11.6</v>
      </c>
      <c r="G49" s="565">
        <v>9.4</v>
      </c>
      <c r="H49" s="405" t="s">
        <v>0</v>
      </c>
      <c r="J49" s="20"/>
      <c r="K49" s="20"/>
      <c r="L49" s="20"/>
      <c r="M49" s="20"/>
      <c r="N49" s="20"/>
    </row>
    <row r="50" spans="1:14">
      <c r="A50" s="137">
        <v>2035</v>
      </c>
      <c r="B50" s="178">
        <v>100</v>
      </c>
      <c r="C50" s="14">
        <v>43.2</v>
      </c>
      <c r="D50" s="14">
        <v>56.8</v>
      </c>
      <c r="E50" s="14">
        <v>36</v>
      </c>
      <c r="F50" s="14">
        <v>11.5</v>
      </c>
      <c r="G50" s="565">
        <v>9.3000000000000007</v>
      </c>
      <c r="H50" s="405" t="s">
        <v>0</v>
      </c>
      <c r="J50" s="20"/>
      <c r="K50" s="20"/>
      <c r="L50" s="20"/>
      <c r="M50" s="20"/>
      <c r="N50" s="20"/>
    </row>
    <row r="51" spans="1:14">
      <c r="A51" s="137">
        <v>2036</v>
      </c>
      <c r="B51" s="178">
        <v>100</v>
      </c>
      <c r="C51" s="14">
        <v>43.4</v>
      </c>
      <c r="D51" s="14">
        <v>56.6</v>
      </c>
      <c r="E51" s="14">
        <v>35.9</v>
      </c>
      <c r="F51" s="14">
        <v>11.5</v>
      </c>
      <c r="G51" s="565">
        <v>9.3000000000000007</v>
      </c>
      <c r="H51" s="405" t="s">
        <v>0</v>
      </c>
      <c r="J51" s="20"/>
      <c r="K51" s="20"/>
      <c r="L51" s="20"/>
      <c r="M51" s="20"/>
      <c r="N51" s="20"/>
    </row>
    <row r="52" spans="1:14">
      <c r="A52" s="137">
        <v>2037</v>
      </c>
      <c r="B52" s="178">
        <v>100</v>
      </c>
      <c r="C52" s="14">
        <v>43.5</v>
      </c>
      <c r="D52" s="14">
        <v>56.5</v>
      </c>
      <c r="E52" s="14">
        <v>35.799999999999997</v>
      </c>
      <c r="F52" s="14">
        <v>11.4</v>
      </c>
      <c r="G52" s="565">
        <v>9.1999999999999993</v>
      </c>
      <c r="H52" s="405" t="s">
        <v>0</v>
      </c>
      <c r="J52" s="20"/>
      <c r="K52" s="20"/>
      <c r="L52" s="20"/>
      <c r="M52" s="20"/>
      <c r="N52" s="20"/>
    </row>
    <row r="53" spans="1:14">
      <c r="A53" s="137">
        <v>2038</v>
      </c>
      <c r="B53" s="178">
        <v>100</v>
      </c>
      <c r="C53" s="14">
        <v>43.6</v>
      </c>
      <c r="D53" s="14">
        <v>56.4</v>
      </c>
      <c r="E53" s="14">
        <v>35.799999999999997</v>
      </c>
      <c r="F53" s="14">
        <v>11.4</v>
      </c>
      <c r="G53" s="565">
        <v>9.1999999999999993</v>
      </c>
      <c r="H53" s="405" t="s">
        <v>0</v>
      </c>
      <c r="J53" s="20"/>
      <c r="K53" s="20"/>
      <c r="L53" s="20"/>
      <c r="M53" s="20"/>
      <c r="N53" s="20"/>
    </row>
    <row r="54" spans="1:14">
      <c r="A54" s="137">
        <v>2039</v>
      </c>
      <c r="B54" s="178">
        <v>100</v>
      </c>
      <c r="C54" s="14">
        <v>43.7</v>
      </c>
      <c r="D54" s="14">
        <v>56.3</v>
      </c>
      <c r="E54" s="14">
        <v>35.700000000000003</v>
      </c>
      <c r="F54" s="14">
        <v>11.4</v>
      </c>
      <c r="G54" s="565">
        <v>9.1999999999999993</v>
      </c>
      <c r="H54" s="405" t="s">
        <v>0</v>
      </c>
      <c r="J54" s="20"/>
      <c r="K54" s="20"/>
      <c r="L54" s="20"/>
      <c r="M54" s="20"/>
      <c r="N54" s="20"/>
    </row>
    <row r="55" spans="1:14">
      <c r="A55" s="137">
        <v>2040</v>
      </c>
      <c r="B55" s="178">
        <v>100</v>
      </c>
      <c r="C55" s="14">
        <v>43.8</v>
      </c>
      <c r="D55" s="14">
        <v>56.2</v>
      </c>
      <c r="E55" s="14">
        <v>35.6</v>
      </c>
      <c r="F55" s="14">
        <v>11.4</v>
      </c>
      <c r="G55" s="565">
        <v>9.1999999999999993</v>
      </c>
      <c r="H55" s="405" t="s">
        <v>0</v>
      </c>
      <c r="J55" s="20"/>
      <c r="K55" s="20"/>
      <c r="L55" s="20"/>
      <c r="M55" s="20"/>
      <c r="N55" s="20"/>
    </row>
    <row r="56" spans="1:14">
      <c r="A56" s="137">
        <v>2041</v>
      </c>
      <c r="B56" s="178">
        <v>100</v>
      </c>
      <c r="C56" s="14">
        <v>43.9</v>
      </c>
      <c r="D56" s="14">
        <v>56.1</v>
      </c>
      <c r="E56" s="14">
        <v>35.5</v>
      </c>
      <c r="F56" s="14">
        <v>11.4</v>
      </c>
      <c r="G56" s="565">
        <v>9.3000000000000007</v>
      </c>
      <c r="H56" s="405" t="s">
        <v>0</v>
      </c>
      <c r="J56" s="20"/>
      <c r="K56" s="20"/>
      <c r="L56" s="20"/>
      <c r="M56" s="20"/>
      <c r="N56" s="20"/>
    </row>
    <row r="57" spans="1:14">
      <c r="A57" s="137">
        <v>2042</v>
      </c>
      <c r="B57" s="178">
        <v>100</v>
      </c>
      <c r="C57" s="14">
        <v>43.9</v>
      </c>
      <c r="D57" s="14">
        <v>56.1</v>
      </c>
      <c r="E57" s="14">
        <v>35.4</v>
      </c>
      <c r="F57" s="14">
        <v>11.4</v>
      </c>
      <c r="G57" s="565">
        <v>9.3000000000000007</v>
      </c>
      <c r="H57" s="405" t="s">
        <v>0</v>
      </c>
      <c r="J57" s="20"/>
      <c r="K57" s="20"/>
      <c r="L57" s="20"/>
      <c r="M57" s="20"/>
      <c r="N57" s="20"/>
    </row>
    <row r="58" spans="1:14">
      <c r="A58" s="90" t="s">
        <v>227</v>
      </c>
      <c r="B58" s="140"/>
      <c r="C58" s="16"/>
      <c r="D58" s="14"/>
      <c r="E58" s="135"/>
      <c r="F58" s="16"/>
      <c r="G58" s="565"/>
      <c r="H58" s="405"/>
      <c r="J58" s="20"/>
      <c r="K58" s="20"/>
      <c r="L58" s="20"/>
      <c r="M58" s="20"/>
      <c r="N58" s="20"/>
    </row>
    <row r="59" spans="1:14">
      <c r="A59" s="137" t="s">
        <v>210</v>
      </c>
      <c r="B59" s="179" t="s">
        <v>0</v>
      </c>
      <c r="C59" s="219">
        <v>1.6</v>
      </c>
      <c r="D59" s="219">
        <v>-1.6</v>
      </c>
      <c r="E59" s="219">
        <v>-0.3</v>
      </c>
      <c r="F59" s="219">
        <v>-0.6</v>
      </c>
      <c r="G59" s="564">
        <v>-0.8</v>
      </c>
      <c r="H59" s="405" t="s">
        <v>0</v>
      </c>
      <c r="J59" s="20"/>
      <c r="K59" s="20"/>
      <c r="L59" s="20"/>
      <c r="M59" s="20"/>
      <c r="N59" s="20"/>
    </row>
    <row r="60" spans="1:14">
      <c r="A60" s="30"/>
    </row>
    <row r="61" spans="1:14">
      <c r="A61" s="30"/>
    </row>
    <row r="62" spans="1:14">
      <c r="A62" s="30"/>
    </row>
    <row r="63" spans="1:14">
      <c r="A63" s="30"/>
    </row>
    <row r="88" ht="29.45" customHeight="1"/>
  </sheetData>
  <mergeCells count="13">
    <mergeCell ref="A1:H1"/>
    <mergeCell ref="A2:H2"/>
    <mergeCell ref="B4:B7"/>
    <mergeCell ref="C4:G4"/>
    <mergeCell ref="C5:C7"/>
    <mergeCell ref="D5:G5"/>
    <mergeCell ref="D6:D7"/>
    <mergeCell ref="A3:H3"/>
    <mergeCell ref="B8:G8"/>
    <mergeCell ref="H4:H7"/>
    <mergeCell ref="A4:A8"/>
    <mergeCell ref="B35:G35"/>
    <mergeCell ref="E6:G6"/>
  </mergeCells>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V224"/>
  <sheetViews>
    <sheetView zoomScaleNormal="100" workbookViewId="0">
      <selection activeCell="I1" sqref="I1"/>
    </sheetView>
  </sheetViews>
  <sheetFormatPr baseColWidth="10" defaultColWidth="11.42578125" defaultRowHeight="12.75"/>
  <cols>
    <col min="1" max="5" width="11.42578125" style="2" customWidth="1"/>
    <col min="6" max="6" width="11.42578125" style="2"/>
    <col min="7" max="7" width="11.42578125" style="2" customWidth="1"/>
    <col min="8" max="8" width="8.85546875" style="2" customWidth="1"/>
    <col min="9" max="9" width="8.28515625" style="605" customWidth="1"/>
    <col min="10" max="11" width="11.42578125" style="605" customWidth="1"/>
    <col min="12" max="22" width="11.42578125" style="605"/>
    <col min="23" max="16384" width="11.42578125" style="2"/>
  </cols>
  <sheetData>
    <row r="1" spans="1:18" ht="12.75" customHeight="1">
      <c r="A1" s="351"/>
      <c r="B1" s="4"/>
      <c r="C1" s="4"/>
      <c r="D1" s="4"/>
      <c r="E1" s="4"/>
      <c r="F1" s="4"/>
      <c r="G1" s="52"/>
      <c r="H1" s="52"/>
      <c r="I1" s="606" t="s">
        <v>405</v>
      </c>
    </row>
    <row r="2" spans="1:18" ht="12.75" customHeight="1">
      <c r="A2" s="351"/>
      <c r="B2" s="352" t="s">
        <v>151</v>
      </c>
      <c r="C2" s="353" t="s">
        <v>152</v>
      </c>
      <c r="D2" s="353" t="s">
        <v>153</v>
      </c>
      <c r="E2" s="353" t="s">
        <v>233</v>
      </c>
      <c r="F2" s="354" t="s">
        <v>178</v>
      </c>
      <c r="G2" s="52"/>
      <c r="H2" s="52"/>
    </row>
    <row r="3" spans="1:18" ht="12.75" customHeight="1">
      <c r="A3" s="351"/>
      <c r="B3" s="353"/>
      <c r="C3" s="351"/>
      <c r="D3" s="351"/>
      <c r="E3" s="351"/>
      <c r="F3" s="4"/>
      <c r="G3" s="52"/>
      <c r="H3" s="52"/>
    </row>
    <row r="4" spans="1:18" ht="12.75" customHeight="1">
      <c r="A4" s="339" t="s">
        <v>266</v>
      </c>
      <c r="B4" s="340">
        <v>459</v>
      </c>
      <c r="C4" s="340">
        <v>387</v>
      </c>
      <c r="D4" s="340">
        <v>130</v>
      </c>
      <c r="E4" s="340">
        <v>110</v>
      </c>
      <c r="F4" s="355">
        <v>1.93</v>
      </c>
      <c r="G4" s="52"/>
      <c r="H4" s="52"/>
    </row>
    <row r="5" spans="1:18" ht="12.75" customHeight="1">
      <c r="A5" s="339">
        <v>2023</v>
      </c>
      <c r="B5" s="340">
        <v>461.01643751197201</v>
      </c>
      <c r="C5" s="340">
        <v>393.84182928423559</v>
      </c>
      <c r="D5" s="340">
        <v>129.40930561148343</v>
      </c>
      <c r="E5" s="340">
        <v>107.76330672942069</v>
      </c>
      <c r="F5" s="355">
        <v>1.9254050821949464</v>
      </c>
      <c r="G5" s="52"/>
      <c r="H5" s="52"/>
      <c r="R5" s="608"/>
    </row>
    <row r="6" spans="1:18" ht="12.75" customHeight="1">
      <c r="A6" s="339">
        <v>2024</v>
      </c>
      <c r="B6" s="340">
        <v>460.19674535903721</v>
      </c>
      <c r="C6" s="340">
        <v>392.53821383055117</v>
      </c>
      <c r="D6" s="340">
        <v>128.61269678871238</v>
      </c>
      <c r="E6" s="340">
        <v>107.44601669912655</v>
      </c>
      <c r="F6" s="355">
        <v>1.9245280473217365</v>
      </c>
      <c r="G6" s="52"/>
      <c r="H6" s="52"/>
      <c r="R6" s="608"/>
    </row>
    <row r="7" spans="1:18" ht="12.75" customHeight="1">
      <c r="A7" s="339">
        <v>2025</v>
      </c>
      <c r="B7" s="340">
        <v>459.06510712861871</v>
      </c>
      <c r="C7" s="340">
        <v>391.01240632976146</v>
      </c>
      <c r="D7" s="340">
        <v>127.66241320647066</v>
      </c>
      <c r="E7" s="340">
        <v>106.82940088200648</v>
      </c>
      <c r="F7" s="355">
        <v>1.9230815804868455</v>
      </c>
      <c r="G7" s="52"/>
      <c r="H7" s="52"/>
      <c r="R7" s="608"/>
    </row>
    <row r="8" spans="1:18" ht="12.75" customHeight="1">
      <c r="A8" s="339">
        <v>2026</v>
      </c>
      <c r="B8" s="340">
        <v>457.66421461489449</v>
      </c>
      <c r="C8" s="340">
        <v>389.60457243574524</v>
      </c>
      <c r="D8" s="340">
        <v>126.7187181906055</v>
      </c>
      <c r="E8" s="340">
        <v>106.03083476759139</v>
      </c>
      <c r="F8" s="355">
        <v>1.9214644405974706</v>
      </c>
      <c r="G8" s="52"/>
      <c r="H8" s="52"/>
      <c r="R8" s="608"/>
    </row>
    <row r="9" spans="1:18" ht="12.75" customHeight="1">
      <c r="A9" s="339">
        <v>2027</v>
      </c>
      <c r="B9" s="340">
        <v>456.28191579115878</v>
      </c>
      <c r="C9" s="340">
        <v>388.27846601058013</v>
      </c>
      <c r="D9" s="340">
        <v>125.88900447491086</v>
      </c>
      <c r="E9" s="340">
        <v>105.06310366360374</v>
      </c>
      <c r="F9" s="355">
        <v>1.9195605626020733</v>
      </c>
      <c r="G9" s="52"/>
      <c r="H9" s="52"/>
      <c r="R9" s="608"/>
    </row>
    <row r="10" spans="1:18" ht="12.75" customHeight="1">
      <c r="A10" s="339">
        <v>2028</v>
      </c>
      <c r="B10" s="340">
        <v>454.91767847940446</v>
      </c>
      <c r="C10" s="340">
        <v>386.77072644826814</v>
      </c>
      <c r="D10" s="340">
        <v>125.1833091839934</v>
      </c>
      <c r="E10" s="340">
        <v>104.03723038070555</v>
      </c>
      <c r="F10" s="355">
        <v>1.9176060657152194</v>
      </c>
      <c r="G10" s="52"/>
      <c r="H10" s="52"/>
      <c r="R10" s="608"/>
    </row>
    <row r="11" spans="1:18" ht="12.75" customHeight="1">
      <c r="A11" s="339">
        <v>2029</v>
      </c>
      <c r="B11" s="340">
        <v>453.59529063724113</v>
      </c>
      <c r="C11" s="340">
        <v>384.94622650605601</v>
      </c>
      <c r="D11" s="340">
        <v>124.52035105024352</v>
      </c>
      <c r="E11" s="340">
        <v>103.02806483884711</v>
      </c>
      <c r="F11" s="355">
        <v>1.915654853100379</v>
      </c>
      <c r="G11" s="52"/>
      <c r="H11" s="52"/>
      <c r="R11" s="608"/>
    </row>
    <row r="12" spans="1:18" ht="12.75" customHeight="1">
      <c r="A12" s="339">
        <v>2030</v>
      </c>
      <c r="B12" s="340">
        <v>452.17078084059426</v>
      </c>
      <c r="C12" s="340">
        <v>383.06514968830436</v>
      </c>
      <c r="D12" s="340">
        <v>123.86436577115364</v>
      </c>
      <c r="E12" s="340">
        <v>102.01836400485834</v>
      </c>
      <c r="F12" s="355">
        <v>1.9137751752084518</v>
      </c>
      <c r="G12" s="52"/>
      <c r="H12" s="52"/>
      <c r="R12" s="608"/>
    </row>
    <row r="13" spans="1:18" ht="12.75" customHeight="1">
      <c r="A13" s="339">
        <v>2031</v>
      </c>
      <c r="B13" s="340">
        <v>450.80231356037245</v>
      </c>
      <c r="C13" s="340">
        <v>381.21562406446964</v>
      </c>
      <c r="D13" s="340">
        <v>123.15924210273586</v>
      </c>
      <c r="E13" s="340">
        <v>100.98814931492159</v>
      </c>
      <c r="F13" s="355">
        <v>1.9117346256676708</v>
      </c>
      <c r="G13" s="52"/>
      <c r="H13" s="52"/>
      <c r="R13" s="608"/>
    </row>
    <row r="14" spans="1:18" ht="12.75" customHeight="1">
      <c r="A14" s="339">
        <v>2032</v>
      </c>
      <c r="B14" s="340">
        <v>449.81672413122112</v>
      </c>
      <c r="C14" s="340">
        <v>379.39401066368237</v>
      </c>
      <c r="D14" s="340">
        <v>122.34295961780197</v>
      </c>
      <c r="E14" s="340">
        <v>99.895293398118838</v>
      </c>
      <c r="F14" s="355">
        <v>1.9090870500263937</v>
      </c>
      <c r="G14" s="52"/>
      <c r="H14" s="52"/>
      <c r="R14" s="608"/>
    </row>
    <row r="15" spans="1:18" ht="12.75" customHeight="1">
      <c r="A15" s="339">
        <v>2033</v>
      </c>
      <c r="B15" s="340">
        <v>449.11947183148106</v>
      </c>
      <c r="C15" s="340">
        <v>377.5428683271947</v>
      </c>
      <c r="D15" s="340">
        <v>121.46287136568746</v>
      </c>
      <c r="E15" s="340">
        <v>98.776961049099171</v>
      </c>
      <c r="F15" s="355">
        <v>1.9060379151430755</v>
      </c>
      <c r="G15" s="52"/>
      <c r="H15" s="52"/>
      <c r="R15" s="608"/>
    </row>
    <row r="16" spans="1:18" ht="12.75" customHeight="1">
      <c r="A16" s="339">
        <v>2034</v>
      </c>
      <c r="B16" s="340">
        <v>448.60786095059916</v>
      </c>
      <c r="C16" s="340">
        <v>375.49966146443745</v>
      </c>
      <c r="D16" s="340">
        <v>120.57179228926431</v>
      </c>
      <c r="E16" s="340">
        <v>97.721557732183669</v>
      </c>
      <c r="F16" s="355">
        <v>1.9029179154667024</v>
      </c>
      <c r="G16" s="52"/>
      <c r="H16" s="52"/>
      <c r="R16" s="608"/>
    </row>
    <row r="17" spans="1:18" ht="12.75" customHeight="1">
      <c r="A17" s="339">
        <v>2035</v>
      </c>
      <c r="B17" s="340">
        <v>448.40044779464233</v>
      </c>
      <c r="C17" s="340">
        <v>373.39683713000295</v>
      </c>
      <c r="D17" s="340">
        <v>119.66603893365915</v>
      </c>
      <c r="E17" s="340">
        <v>96.73470783753578</v>
      </c>
      <c r="F17" s="355">
        <v>1.8996458029902601</v>
      </c>
      <c r="G17" s="52"/>
      <c r="H17" s="52"/>
      <c r="R17" s="608"/>
    </row>
    <row r="18" spans="1:18" ht="12.75" customHeight="1">
      <c r="A18" s="339">
        <v>2036</v>
      </c>
      <c r="B18" s="340">
        <v>448.35748366117377</v>
      </c>
      <c r="C18" s="340">
        <v>371.21142089046185</v>
      </c>
      <c r="D18" s="340">
        <v>118.75920133713076</v>
      </c>
      <c r="E18" s="340">
        <v>95.888064665452802</v>
      </c>
      <c r="F18" s="355">
        <v>1.8965238705687881</v>
      </c>
      <c r="G18" s="52"/>
      <c r="H18" s="52"/>
      <c r="R18" s="608"/>
    </row>
    <row r="19" spans="1:18" ht="12.75" customHeight="1">
      <c r="A19" s="339">
        <v>2037</v>
      </c>
      <c r="B19" s="340">
        <v>448.09455558936088</v>
      </c>
      <c r="C19" s="340">
        <v>368.98543064200459</v>
      </c>
      <c r="D19" s="340">
        <v>117.84626542990195</v>
      </c>
      <c r="E19" s="340">
        <v>95.21803056930311</v>
      </c>
      <c r="F19" s="355">
        <v>1.893974055233884</v>
      </c>
      <c r="G19" s="52"/>
      <c r="H19" s="52"/>
      <c r="R19" s="608"/>
    </row>
    <row r="20" spans="1:18" ht="12.75" customHeight="1">
      <c r="A20" s="339">
        <v>2038</v>
      </c>
      <c r="B20" s="340">
        <v>447.43770617955863</v>
      </c>
      <c r="C20" s="340">
        <v>366.75473657553891</v>
      </c>
      <c r="D20" s="340">
        <v>116.976845627842</v>
      </c>
      <c r="E20" s="340">
        <v>94.674805729158123</v>
      </c>
      <c r="F20" s="355">
        <v>1.8920931937565604</v>
      </c>
      <c r="G20" s="52"/>
      <c r="H20" s="52"/>
      <c r="R20" s="608"/>
    </row>
    <row r="21" spans="1:18" ht="12.75" customHeight="1">
      <c r="A21" s="339">
        <v>2039</v>
      </c>
      <c r="B21" s="340">
        <v>446.47720372049628</v>
      </c>
      <c r="C21" s="340">
        <v>364.33436989199754</v>
      </c>
      <c r="D21" s="340">
        <v>116.19672235464547</v>
      </c>
      <c r="E21" s="340">
        <v>94.254885701230052</v>
      </c>
      <c r="F21" s="355">
        <v>1.890831346587327</v>
      </c>
      <c r="G21" s="52"/>
      <c r="H21" s="52"/>
      <c r="R21" s="608"/>
    </row>
    <row r="22" spans="1:18" ht="12.75" customHeight="1">
      <c r="A22" s="339">
        <v>2040</v>
      </c>
      <c r="B22" s="340">
        <v>445.20453605259218</v>
      </c>
      <c r="C22" s="340">
        <v>361.81737621262926</v>
      </c>
      <c r="D22" s="340">
        <v>115.48470037527807</v>
      </c>
      <c r="E22" s="340">
        <v>93.928662278597756</v>
      </c>
      <c r="F22" s="355">
        <v>1.890119386486371</v>
      </c>
      <c r="G22" s="209"/>
      <c r="H22" s="52"/>
      <c r="R22" s="608"/>
    </row>
    <row r="23" spans="1:18" ht="12.75" customHeight="1">
      <c r="A23" s="339">
        <v>2041</v>
      </c>
      <c r="B23" s="340">
        <v>443.59294800352518</v>
      </c>
      <c r="C23" s="340">
        <v>359.09034990876569</v>
      </c>
      <c r="D23" s="340">
        <v>114.86874338861496</v>
      </c>
      <c r="E23" s="340">
        <v>93.73369339528594</v>
      </c>
      <c r="F23" s="355">
        <v>1.8900968626877297</v>
      </c>
      <c r="G23" s="209"/>
      <c r="H23" s="52"/>
      <c r="R23" s="608"/>
    </row>
    <row r="24" spans="1:18" ht="12.75" customHeight="1">
      <c r="A24" s="339">
        <v>2042</v>
      </c>
      <c r="B24" s="340">
        <v>441.52452164078613</v>
      </c>
      <c r="C24" s="340">
        <v>356.16682375120899</v>
      </c>
      <c r="D24" s="340">
        <v>114.35048306363251</v>
      </c>
      <c r="E24" s="340">
        <v>93.694316042248019</v>
      </c>
      <c r="F24" s="355">
        <v>1.8909408647677095</v>
      </c>
      <c r="G24" s="216"/>
      <c r="H24" s="52"/>
      <c r="R24" s="608"/>
    </row>
    <row r="25" spans="1:18" ht="12.75" customHeight="1">
      <c r="A25" s="4"/>
      <c r="B25" s="4"/>
      <c r="C25" s="4"/>
      <c r="D25" s="4"/>
      <c r="E25" s="4"/>
      <c r="F25" s="4"/>
      <c r="G25" s="217"/>
      <c r="H25" s="52"/>
    </row>
    <row r="26" spans="1:18" ht="12.75" customHeight="1">
      <c r="A26" s="339"/>
      <c r="B26" s="340"/>
      <c r="C26" s="340"/>
      <c r="D26" s="340"/>
      <c r="E26" s="340"/>
      <c r="F26" s="355"/>
      <c r="G26" s="217"/>
      <c r="H26" s="52"/>
    </row>
    <row r="27" spans="1:18" ht="12.75" customHeight="1">
      <c r="A27" s="4"/>
      <c r="B27" s="4"/>
      <c r="C27" s="4"/>
      <c r="D27" s="4"/>
      <c r="E27" s="4"/>
      <c r="F27" s="4"/>
      <c r="G27" s="52"/>
      <c r="H27" s="52"/>
    </row>
    <row r="28" spans="1:18" ht="12.75" customHeight="1">
      <c r="A28" s="4"/>
      <c r="B28" s="4"/>
      <c r="C28" s="4"/>
      <c r="D28" s="4"/>
      <c r="E28" s="4"/>
      <c r="F28" s="4"/>
      <c r="G28" s="52"/>
      <c r="H28" s="52"/>
    </row>
    <row r="29" spans="1:18" ht="12.75" customHeight="1">
      <c r="A29" s="351"/>
      <c r="B29" s="4"/>
      <c r="C29" s="4"/>
      <c r="D29" s="4"/>
      <c r="E29" s="4"/>
      <c r="F29" s="4"/>
      <c r="G29" s="52"/>
      <c r="H29" s="52"/>
    </row>
    <row r="30" spans="1:18" ht="51">
      <c r="A30" s="4"/>
      <c r="B30" s="371" t="s">
        <v>336</v>
      </c>
      <c r="C30" s="4" t="s">
        <v>335</v>
      </c>
      <c r="D30" s="4" t="s">
        <v>334</v>
      </c>
      <c r="E30" s="4" t="s">
        <v>333</v>
      </c>
      <c r="F30" s="4"/>
      <c r="G30" s="52"/>
      <c r="H30" s="52"/>
    </row>
    <row r="31" spans="1:18" ht="12.75" customHeight="1">
      <c r="A31" s="4" t="s">
        <v>232</v>
      </c>
      <c r="B31" s="356">
        <v>-16.048743957751981</v>
      </c>
      <c r="C31" s="356">
        <v>-15.422306936367477</v>
      </c>
      <c r="D31" s="356">
        <v>-30.921486248790984</v>
      </c>
      <c r="E31" s="356">
        <v>-17.078708359213863</v>
      </c>
      <c r="F31" s="22"/>
      <c r="G31" s="49"/>
      <c r="H31" s="49"/>
      <c r="J31" s="609"/>
    </row>
    <row r="32" spans="1:18">
      <c r="A32" s="4" t="s">
        <v>11</v>
      </c>
      <c r="B32" s="357">
        <v>-14.623926066716184</v>
      </c>
      <c r="C32" s="357">
        <v>-11.884083663738352</v>
      </c>
      <c r="D32" s="357">
        <v>-7.9882252834736818</v>
      </c>
      <c r="E32" s="357">
        <v>-3.7240706654451308</v>
      </c>
      <c r="F32" s="22"/>
      <c r="G32" s="52"/>
      <c r="H32" s="52"/>
    </row>
    <row r="33" spans="1:10">
      <c r="A33" s="4" t="s">
        <v>231</v>
      </c>
      <c r="B33" s="357">
        <v>-0.79664106591323858</v>
      </c>
      <c r="C33" s="357">
        <v>-0.58851073271330634</v>
      </c>
      <c r="D33" s="357">
        <v>-0.25597879787653</v>
      </c>
      <c r="E33" s="357">
        <v>1.641130596503082</v>
      </c>
      <c r="F33" s="4"/>
      <c r="G33" s="52"/>
      <c r="H33" s="52"/>
      <c r="J33" s="609"/>
    </row>
    <row r="34" spans="1:10">
      <c r="A34" s="52"/>
      <c r="B34" s="52"/>
      <c r="C34" s="52"/>
      <c r="D34" s="52"/>
      <c r="E34" s="52"/>
      <c r="F34" s="52"/>
      <c r="G34" s="52"/>
      <c r="H34" s="52"/>
    </row>
    <row r="35" spans="1:10">
      <c r="A35" s="52"/>
      <c r="B35" s="52"/>
      <c r="C35" s="52"/>
      <c r="D35" s="52"/>
      <c r="E35" s="52"/>
      <c r="F35" s="52"/>
      <c r="G35" s="52"/>
      <c r="H35" s="52"/>
    </row>
    <row r="36" spans="1:10">
      <c r="A36" s="52"/>
      <c r="B36" s="52"/>
      <c r="C36" s="52"/>
      <c r="D36" s="52"/>
      <c r="E36" s="52"/>
      <c r="F36" s="52"/>
      <c r="G36" s="52"/>
      <c r="H36" s="52"/>
    </row>
    <row r="37" spans="1:10">
      <c r="A37" s="52"/>
      <c r="B37" s="52"/>
      <c r="C37" s="52"/>
      <c r="D37" s="52"/>
      <c r="E37" s="52"/>
      <c r="F37" s="52"/>
      <c r="G37" s="52"/>
      <c r="H37" s="52"/>
    </row>
    <row r="38" spans="1:10">
      <c r="A38" s="52"/>
      <c r="B38" s="52"/>
      <c r="C38" s="52"/>
      <c r="D38" s="52"/>
      <c r="E38" s="52"/>
      <c r="F38" s="52"/>
      <c r="G38" s="52"/>
      <c r="H38" s="52"/>
    </row>
    <row r="39" spans="1:10">
      <c r="A39" s="52"/>
      <c r="B39" s="52"/>
      <c r="C39" s="52"/>
      <c r="D39" s="52"/>
      <c r="E39" s="52"/>
      <c r="F39" s="52"/>
      <c r="G39" s="52"/>
      <c r="H39" s="52"/>
    </row>
    <row r="40" spans="1:10">
      <c r="A40" s="52"/>
      <c r="B40" s="52"/>
      <c r="C40" s="52"/>
      <c r="D40" s="52"/>
      <c r="E40" s="52"/>
      <c r="F40" s="52"/>
      <c r="G40" s="52"/>
      <c r="H40" s="52"/>
    </row>
    <row r="41" spans="1:10">
      <c r="A41" s="52"/>
      <c r="B41" s="52"/>
      <c r="C41" s="52"/>
      <c r="D41" s="52"/>
      <c r="E41" s="52"/>
      <c r="F41" s="52"/>
      <c r="G41" s="52"/>
      <c r="H41" s="52"/>
    </row>
    <row r="42" spans="1:10">
      <c r="A42" s="52"/>
      <c r="B42" s="52"/>
      <c r="C42" s="52"/>
      <c r="D42" s="52"/>
      <c r="E42" s="52"/>
      <c r="F42" s="52"/>
      <c r="G42" s="49"/>
      <c r="H42" s="49"/>
    </row>
    <row r="43" spans="1:10">
      <c r="A43" s="52"/>
      <c r="B43" s="52"/>
      <c r="C43" s="52"/>
      <c r="D43" s="52"/>
      <c r="E43" s="52"/>
      <c r="F43" s="52"/>
      <c r="G43" s="49"/>
      <c r="H43" s="49"/>
    </row>
    <row r="44" spans="1:10">
      <c r="A44" s="52"/>
      <c r="B44" s="52"/>
      <c r="C44" s="52"/>
      <c r="D44" s="52"/>
      <c r="E44" s="52"/>
      <c r="F44" s="52"/>
      <c r="G44" s="52"/>
      <c r="H44" s="48"/>
    </row>
    <row r="45" spans="1:10">
      <c r="A45" s="52"/>
      <c r="B45" s="52"/>
      <c r="C45" s="52"/>
      <c r="D45" s="52"/>
      <c r="E45" s="52"/>
      <c r="F45" s="52"/>
      <c r="G45" s="52"/>
      <c r="H45" s="52"/>
    </row>
    <row r="46" spans="1:10">
      <c r="A46" s="52"/>
      <c r="B46" s="52"/>
      <c r="C46" s="52"/>
      <c r="D46" s="52"/>
      <c r="E46" s="52"/>
      <c r="F46" s="52"/>
      <c r="G46" s="52"/>
      <c r="H46" s="52"/>
    </row>
    <row r="47" spans="1:10">
      <c r="A47" s="52"/>
      <c r="B47" s="52"/>
      <c r="C47" s="52"/>
      <c r="D47" s="52"/>
      <c r="E47" s="52"/>
      <c r="F47" s="52"/>
      <c r="G47" s="52"/>
      <c r="H47" s="52"/>
    </row>
    <row r="48" spans="1:10">
      <c r="A48" s="52"/>
      <c r="B48" s="52"/>
      <c r="C48" s="52"/>
      <c r="D48" s="52"/>
      <c r="E48" s="52"/>
      <c r="F48" s="52"/>
      <c r="G48" s="52"/>
      <c r="H48" s="52"/>
    </row>
    <row r="49" spans="1:12">
      <c r="A49" s="52"/>
      <c r="B49" s="52"/>
      <c r="C49" s="52"/>
      <c r="D49" s="52"/>
      <c r="E49" s="52"/>
      <c r="F49" s="52"/>
      <c r="G49" s="52"/>
      <c r="H49" s="52"/>
    </row>
    <row r="50" spans="1:12">
      <c r="A50" s="52"/>
      <c r="B50" s="52"/>
      <c r="C50" s="52"/>
      <c r="D50" s="52"/>
      <c r="E50" s="52"/>
      <c r="F50" s="52"/>
      <c r="G50" s="52"/>
      <c r="H50" s="52"/>
    </row>
    <row r="51" spans="1:12">
      <c r="A51" s="52"/>
      <c r="B51" s="52"/>
      <c r="C51" s="52"/>
      <c r="D51" s="52"/>
      <c r="E51" s="52"/>
      <c r="F51" s="52"/>
      <c r="G51" s="52"/>
      <c r="H51" s="52"/>
      <c r="K51" s="610"/>
    </row>
    <row r="52" spans="1:12">
      <c r="A52" s="52"/>
      <c r="B52" s="52"/>
      <c r="C52" s="52"/>
      <c r="D52" s="52"/>
      <c r="E52" s="52"/>
      <c r="F52" s="52"/>
      <c r="G52" s="52"/>
      <c r="H52" s="52"/>
      <c r="I52" s="610"/>
      <c r="J52" s="610"/>
      <c r="K52" s="610"/>
    </row>
    <row r="53" spans="1:12">
      <c r="A53" s="52"/>
      <c r="B53" s="52"/>
      <c r="C53" s="52"/>
      <c r="D53" s="52"/>
      <c r="E53" s="52"/>
      <c r="F53" s="52"/>
      <c r="G53" s="218"/>
      <c r="H53" s="52"/>
      <c r="I53" s="610"/>
      <c r="J53" s="610"/>
    </row>
    <row r="54" spans="1:12">
      <c r="A54" s="52"/>
      <c r="B54" s="52"/>
      <c r="C54" s="52"/>
      <c r="D54" s="52"/>
      <c r="E54" s="52"/>
      <c r="F54" s="52"/>
      <c r="G54" s="218"/>
      <c r="H54" s="52"/>
      <c r="I54" s="607"/>
    </row>
    <row r="55" spans="1:12">
      <c r="A55" s="52"/>
      <c r="B55" s="52"/>
      <c r="C55" s="52"/>
      <c r="D55" s="52"/>
      <c r="E55" s="52"/>
      <c r="F55" s="52"/>
      <c r="G55" s="218"/>
      <c r="H55" s="52"/>
    </row>
    <row r="56" spans="1:12">
      <c r="A56" s="52"/>
      <c r="B56" s="52"/>
      <c r="C56" s="52"/>
      <c r="D56" s="52"/>
      <c r="E56" s="52"/>
      <c r="F56" s="52"/>
      <c r="G56" s="218"/>
      <c r="H56" s="52"/>
    </row>
    <row r="57" spans="1:12">
      <c r="A57" s="52"/>
      <c r="B57" s="52"/>
      <c r="C57" s="52"/>
      <c r="D57" s="52"/>
      <c r="E57" s="52"/>
      <c r="F57" s="52"/>
      <c r="G57" s="218"/>
      <c r="H57" s="52"/>
    </row>
    <row r="58" spans="1:12">
      <c r="A58" s="52"/>
      <c r="B58" s="52"/>
      <c r="C58" s="52"/>
      <c r="D58" s="52"/>
      <c r="E58" s="52"/>
      <c r="F58" s="52"/>
      <c r="G58" s="218"/>
      <c r="H58" s="52"/>
    </row>
    <row r="59" spans="1:12">
      <c r="A59" s="52"/>
      <c r="B59" s="52"/>
      <c r="C59" s="52"/>
      <c r="D59" s="52"/>
      <c r="E59" s="52"/>
      <c r="F59" s="52"/>
      <c r="G59" s="218"/>
      <c r="H59" s="52"/>
    </row>
    <row r="60" spans="1:12">
      <c r="A60" s="52"/>
      <c r="B60" s="52"/>
      <c r="C60" s="52"/>
      <c r="D60" s="52"/>
      <c r="E60" s="52"/>
      <c r="F60" s="52"/>
      <c r="G60" s="218"/>
      <c r="H60" s="52"/>
    </row>
    <row r="61" spans="1:12">
      <c r="A61" s="52"/>
      <c r="B61" s="52"/>
      <c r="C61" s="52"/>
      <c r="D61" s="52"/>
      <c r="E61" s="52"/>
      <c r="F61" s="52"/>
      <c r="G61" s="218"/>
      <c r="H61" s="52"/>
    </row>
    <row r="62" spans="1:12">
      <c r="A62" s="52"/>
      <c r="B62" s="52"/>
      <c r="C62" s="52"/>
      <c r="D62" s="52"/>
      <c r="E62" s="52"/>
      <c r="F62" s="52"/>
      <c r="G62" s="218"/>
      <c r="H62" s="52"/>
      <c r="K62" s="608"/>
      <c r="L62" s="608"/>
    </row>
    <row r="63" spans="1:12">
      <c r="A63" s="52"/>
      <c r="B63" s="52"/>
      <c r="C63" s="52"/>
      <c r="D63" s="52"/>
      <c r="E63" s="52"/>
      <c r="F63" s="52"/>
      <c r="G63" s="218"/>
      <c r="H63" s="52"/>
      <c r="I63" s="608"/>
      <c r="J63" s="608"/>
      <c r="K63" s="608"/>
      <c r="L63" s="608"/>
    </row>
    <row r="64" spans="1:12">
      <c r="A64" s="52"/>
      <c r="B64" s="52"/>
      <c r="C64" s="52"/>
      <c r="D64" s="52"/>
      <c r="E64" s="52"/>
      <c r="F64" s="52"/>
      <c r="G64" s="218"/>
      <c r="H64" s="52"/>
      <c r="I64" s="608"/>
      <c r="J64" s="608"/>
      <c r="K64" s="608"/>
      <c r="L64" s="608"/>
    </row>
    <row r="65" spans="1:12">
      <c r="A65" s="52"/>
      <c r="B65" s="52"/>
      <c r="C65" s="52"/>
      <c r="D65" s="52"/>
      <c r="E65" s="52"/>
      <c r="F65" s="52"/>
      <c r="G65" s="218"/>
      <c r="H65" s="52"/>
      <c r="I65" s="608"/>
      <c r="J65" s="608"/>
      <c r="K65" s="608"/>
      <c r="L65" s="608"/>
    </row>
    <row r="66" spans="1:12">
      <c r="A66" s="52"/>
      <c r="B66" s="52"/>
      <c r="C66" s="52"/>
      <c r="D66" s="52"/>
      <c r="E66" s="52"/>
      <c r="F66" s="52"/>
      <c r="G66" s="218"/>
      <c r="H66" s="52"/>
      <c r="I66" s="608"/>
      <c r="J66" s="608"/>
      <c r="K66" s="608"/>
      <c r="L66" s="608"/>
    </row>
    <row r="67" spans="1:12">
      <c r="A67" s="52"/>
      <c r="B67" s="52"/>
      <c r="C67" s="52"/>
      <c r="D67" s="52"/>
      <c r="E67" s="52"/>
      <c r="F67" s="52"/>
      <c r="G67" s="218"/>
      <c r="H67" s="52"/>
      <c r="I67" s="608"/>
      <c r="J67" s="608"/>
      <c r="K67" s="608"/>
      <c r="L67" s="608"/>
    </row>
    <row r="68" spans="1:12">
      <c r="A68" s="52"/>
      <c r="B68" s="52"/>
      <c r="C68" s="52"/>
      <c r="D68" s="52"/>
      <c r="E68" s="52"/>
      <c r="F68" s="52"/>
      <c r="G68" s="218"/>
      <c r="H68" s="52"/>
      <c r="I68" s="608"/>
      <c r="J68" s="608"/>
      <c r="K68" s="608"/>
      <c r="L68" s="608"/>
    </row>
    <row r="69" spans="1:12">
      <c r="G69" s="24"/>
      <c r="I69" s="608"/>
      <c r="J69" s="608"/>
      <c r="K69" s="608"/>
      <c r="L69" s="608"/>
    </row>
    <row r="70" spans="1:12">
      <c r="G70" s="24"/>
      <c r="I70" s="608"/>
      <c r="J70" s="608"/>
      <c r="K70" s="608"/>
      <c r="L70" s="608"/>
    </row>
    <row r="71" spans="1:12">
      <c r="G71" s="24"/>
      <c r="I71" s="608"/>
      <c r="J71" s="608"/>
      <c r="K71" s="608"/>
      <c r="L71" s="608"/>
    </row>
    <row r="72" spans="1:12">
      <c r="G72" s="24"/>
      <c r="I72" s="608"/>
      <c r="J72" s="608"/>
      <c r="K72" s="608"/>
      <c r="L72" s="608"/>
    </row>
    <row r="73" spans="1:12">
      <c r="G73" s="24"/>
      <c r="I73" s="608"/>
      <c r="J73" s="608"/>
      <c r="K73" s="608"/>
      <c r="L73" s="608"/>
    </row>
    <row r="74" spans="1:12">
      <c r="G74" s="24"/>
      <c r="I74" s="608"/>
      <c r="J74" s="608"/>
      <c r="K74" s="608"/>
      <c r="L74" s="608"/>
    </row>
    <row r="75" spans="1:12">
      <c r="G75" s="24"/>
      <c r="I75" s="608"/>
      <c r="J75" s="608"/>
      <c r="K75" s="608"/>
      <c r="L75" s="608"/>
    </row>
    <row r="76" spans="1:12">
      <c r="F76" s="21"/>
      <c r="I76" s="608"/>
      <c r="J76" s="608"/>
      <c r="K76" s="608"/>
      <c r="L76" s="608"/>
    </row>
    <row r="77" spans="1:12">
      <c r="A77" s="3"/>
      <c r="F77" s="21"/>
      <c r="H77" s="25"/>
      <c r="I77" s="608"/>
      <c r="J77" s="608"/>
      <c r="K77" s="608"/>
      <c r="L77" s="608"/>
    </row>
    <row r="78" spans="1:12">
      <c r="A78" s="1"/>
      <c r="B78" s="17"/>
      <c r="C78" s="17"/>
      <c r="D78" s="17"/>
      <c r="E78" s="17"/>
      <c r="F78" s="18"/>
      <c r="I78" s="608"/>
      <c r="J78" s="608"/>
      <c r="K78" s="608"/>
      <c r="L78" s="608"/>
    </row>
    <row r="79" spans="1:12">
      <c r="A79" s="1"/>
      <c r="B79" s="18"/>
      <c r="C79" s="18"/>
      <c r="D79" s="18"/>
      <c r="E79" s="18"/>
      <c r="I79" s="608"/>
      <c r="J79" s="608"/>
      <c r="K79" s="608"/>
      <c r="L79" s="608"/>
    </row>
    <row r="80" spans="1:12">
      <c r="I80" s="608"/>
      <c r="J80" s="608"/>
      <c r="K80" s="608"/>
      <c r="L80" s="608"/>
    </row>
    <row r="81" spans="1:12" ht="29.45" customHeight="1">
      <c r="I81" s="608"/>
      <c r="J81" s="608"/>
      <c r="K81" s="608"/>
      <c r="L81" s="608"/>
    </row>
    <row r="82" spans="1:12">
      <c r="I82" s="608"/>
      <c r="J82" s="608"/>
      <c r="K82" s="608"/>
      <c r="L82" s="608"/>
    </row>
    <row r="83" spans="1:12">
      <c r="I83" s="608"/>
      <c r="J83" s="608"/>
      <c r="K83" s="608"/>
      <c r="L83" s="608"/>
    </row>
    <row r="84" spans="1:12">
      <c r="I84" s="608"/>
      <c r="J84" s="608"/>
      <c r="K84" s="608"/>
      <c r="L84" s="608"/>
    </row>
    <row r="85" spans="1:12">
      <c r="I85" s="608"/>
      <c r="J85" s="608"/>
    </row>
    <row r="86" spans="1:12">
      <c r="K86" s="611"/>
    </row>
    <row r="87" spans="1:12">
      <c r="H87" s="6"/>
      <c r="I87" s="611"/>
      <c r="J87" s="611"/>
    </row>
    <row r="88" spans="1:12">
      <c r="H88" s="6"/>
    </row>
    <row r="91" spans="1:12">
      <c r="H91" s="6"/>
    </row>
    <row r="94" spans="1:12" ht="12.75" customHeight="1">
      <c r="A94" s="12"/>
      <c r="B94" s="12"/>
      <c r="C94" s="12"/>
      <c r="D94" s="12"/>
      <c r="E94" s="12"/>
      <c r="F94" s="12"/>
    </row>
    <row r="95" spans="1:12">
      <c r="A95" s="12"/>
      <c r="B95" s="12"/>
      <c r="C95" s="12"/>
      <c r="D95" s="12"/>
      <c r="E95" s="12"/>
      <c r="F95" s="12"/>
    </row>
    <row r="96" spans="1:12">
      <c r="A96" s="12"/>
      <c r="B96" s="12"/>
      <c r="C96" s="12"/>
      <c r="D96" s="12"/>
      <c r="E96" s="12"/>
      <c r="F96" s="12"/>
      <c r="K96" s="612"/>
    </row>
    <row r="97" spans="1:11">
      <c r="A97" s="12"/>
      <c r="B97" s="12"/>
      <c r="C97" s="12"/>
      <c r="D97" s="12"/>
      <c r="E97" s="12"/>
      <c r="F97" s="12"/>
      <c r="I97" s="612"/>
      <c r="J97" s="612"/>
      <c r="K97" s="612"/>
    </row>
    <row r="98" spans="1:11">
      <c r="A98" s="12"/>
      <c r="B98" s="12"/>
      <c r="C98" s="12"/>
      <c r="D98" s="12"/>
      <c r="E98" s="12"/>
      <c r="F98" s="12"/>
      <c r="I98" s="612"/>
      <c r="J98" s="612"/>
    </row>
    <row r="99" spans="1:11">
      <c r="A99" s="12"/>
      <c r="B99" s="12"/>
      <c r="C99" s="12"/>
      <c r="D99" s="12"/>
      <c r="E99" s="12"/>
      <c r="F99" s="12"/>
    </row>
    <row r="100" spans="1:11">
      <c r="A100" s="12"/>
      <c r="B100" s="12"/>
      <c r="C100" s="12"/>
      <c r="D100" s="12"/>
      <c r="E100" s="12"/>
      <c r="F100" s="12"/>
      <c r="K100" s="612"/>
    </row>
    <row r="101" spans="1:11">
      <c r="A101" s="12"/>
      <c r="B101" s="12"/>
      <c r="C101" s="12"/>
      <c r="D101" s="12"/>
      <c r="E101" s="12"/>
      <c r="F101" s="12"/>
      <c r="I101" s="612"/>
      <c r="J101" s="612"/>
    </row>
    <row r="102" spans="1:11">
      <c r="A102" s="12"/>
      <c r="B102" s="12"/>
      <c r="C102" s="12"/>
      <c r="D102" s="12"/>
      <c r="E102" s="12"/>
      <c r="F102" s="12"/>
    </row>
    <row r="103" spans="1:11">
      <c r="A103" s="12"/>
      <c r="B103" s="12"/>
      <c r="C103" s="12"/>
      <c r="D103" s="12"/>
      <c r="E103" s="12"/>
      <c r="F103" s="12"/>
    </row>
    <row r="104" spans="1:11">
      <c r="A104" s="12"/>
      <c r="B104" s="12"/>
      <c r="C104" s="12"/>
      <c r="D104" s="12"/>
      <c r="E104" s="12"/>
      <c r="F104" s="12"/>
    </row>
    <row r="105" spans="1:11">
      <c r="A105" s="12"/>
      <c r="B105" s="12"/>
      <c r="C105" s="12"/>
      <c r="D105" s="12"/>
      <c r="E105" s="12"/>
      <c r="F105" s="12"/>
    </row>
    <row r="106" spans="1:11">
      <c r="A106" s="12"/>
      <c r="B106" s="12"/>
      <c r="C106" s="12"/>
      <c r="D106" s="12"/>
      <c r="E106" s="12"/>
      <c r="F106" s="12"/>
    </row>
    <row r="107" spans="1:11">
      <c r="A107" s="12"/>
      <c r="B107" s="12"/>
      <c r="C107" s="12"/>
      <c r="D107" s="12"/>
      <c r="E107" s="12"/>
      <c r="F107" s="12"/>
    </row>
    <row r="108" spans="1:11">
      <c r="A108" s="12"/>
      <c r="B108" s="12"/>
      <c r="C108" s="12"/>
      <c r="D108" s="12"/>
      <c r="E108" s="12"/>
      <c r="F108" s="12"/>
    </row>
    <row r="109" spans="1:11">
      <c r="A109" s="12"/>
      <c r="B109" s="12"/>
      <c r="C109" s="12"/>
      <c r="D109" s="12"/>
      <c r="E109" s="12"/>
      <c r="F109" s="12"/>
    </row>
    <row r="110" spans="1:11">
      <c r="A110" s="12"/>
      <c r="B110" s="12"/>
      <c r="C110" s="12"/>
      <c r="D110" s="12"/>
      <c r="E110" s="12"/>
      <c r="F110" s="12"/>
    </row>
    <row r="111" spans="1:11">
      <c r="A111" s="12"/>
      <c r="B111" s="12"/>
      <c r="C111" s="12"/>
      <c r="D111" s="12"/>
      <c r="E111" s="12"/>
      <c r="F111" s="12"/>
    </row>
    <row r="112" spans="1:11">
      <c r="A112" s="12"/>
      <c r="B112" s="12"/>
      <c r="C112" s="12"/>
      <c r="D112" s="12"/>
      <c r="E112" s="12"/>
      <c r="F112" s="12"/>
    </row>
    <row r="113" spans="1:6">
      <c r="A113" s="12"/>
      <c r="B113" s="12"/>
      <c r="C113" s="12"/>
      <c r="D113" s="12"/>
      <c r="E113" s="12"/>
      <c r="F113" s="12"/>
    </row>
    <row r="114" spans="1:6">
      <c r="A114" s="12"/>
      <c r="B114" s="12"/>
      <c r="C114" s="12"/>
      <c r="D114" s="12"/>
      <c r="E114" s="12"/>
      <c r="F114" s="12"/>
    </row>
    <row r="115" spans="1:6">
      <c r="A115" s="12"/>
      <c r="B115" s="12"/>
      <c r="C115" s="12"/>
      <c r="D115" s="12"/>
      <c r="E115" s="12"/>
      <c r="F115" s="12"/>
    </row>
    <row r="116" spans="1:6">
      <c r="A116" s="12"/>
      <c r="B116" s="12"/>
      <c r="C116" s="12"/>
      <c r="D116" s="12"/>
      <c r="E116" s="12"/>
      <c r="F116" s="12"/>
    </row>
    <row r="117" spans="1:6">
      <c r="A117" s="12"/>
      <c r="B117" s="12"/>
      <c r="C117" s="12"/>
      <c r="D117" s="12"/>
      <c r="E117" s="12"/>
      <c r="F117" s="12"/>
    </row>
    <row r="118" spans="1:6">
      <c r="A118" s="12"/>
      <c r="B118" s="12"/>
      <c r="C118" s="12"/>
      <c r="D118" s="12"/>
      <c r="E118" s="12"/>
      <c r="F118" s="12"/>
    </row>
    <row r="119" spans="1:6">
      <c r="A119" s="12"/>
      <c r="B119" s="12"/>
      <c r="C119" s="12"/>
      <c r="D119" s="12"/>
      <c r="E119" s="12"/>
      <c r="F119" s="12"/>
    </row>
    <row r="120" spans="1:6">
      <c r="A120" s="12"/>
      <c r="B120" s="12"/>
      <c r="C120" s="12"/>
      <c r="D120" s="12"/>
      <c r="E120" s="12"/>
      <c r="F120" s="12"/>
    </row>
    <row r="121" spans="1:6">
      <c r="A121" s="12"/>
      <c r="B121" s="12"/>
      <c r="C121" s="12"/>
      <c r="D121" s="12"/>
      <c r="E121" s="12"/>
      <c r="F121" s="12"/>
    </row>
    <row r="122" spans="1:6">
      <c r="A122" s="12"/>
      <c r="B122" s="12"/>
      <c r="C122" s="12"/>
      <c r="D122" s="12"/>
      <c r="E122" s="12"/>
      <c r="F122" s="12"/>
    </row>
    <row r="123" spans="1:6">
      <c r="A123" s="12"/>
      <c r="B123" s="12"/>
      <c r="C123" s="12"/>
      <c r="D123" s="12"/>
      <c r="E123" s="12"/>
      <c r="F123" s="12"/>
    </row>
    <row r="124" spans="1:6">
      <c r="A124" s="12"/>
      <c r="B124" s="12"/>
      <c r="C124" s="12"/>
      <c r="D124" s="12"/>
      <c r="E124" s="12"/>
      <c r="F124" s="12"/>
    </row>
    <row r="125" spans="1:6">
      <c r="A125" s="12"/>
      <c r="B125" s="12"/>
      <c r="C125" s="12"/>
      <c r="D125" s="12"/>
      <c r="E125" s="12"/>
      <c r="F125" s="12"/>
    </row>
    <row r="126" spans="1:6">
      <c r="A126" s="12"/>
      <c r="B126" s="12"/>
      <c r="C126" s="12"/>
      <c r="D126" s="12"/>
      <c r="E126" s="12"/>
      <c r="F126" s="12"/>
    </row>
    <row r="127" spans="1:6">
      <c r="A127" s="12"/>
      <c r="B127" s="12"/>
      <c r="C127" s="12"/>
      <c r="D127" s="12"/>
      <c r="E127" s="12"/>
      <c r="F127" s="12"/>
    </row>
    <row r="128" spans="1:6">
      <c r="A128" s="12"/>
      <c r="B128" s="12"/>
      <c r="C128" s="12"/>
      <c r="D128" s="12"/>
      <c r="E128" s="12"/>
      <c r="F128" s="12"/>
    </row>
    <row r="129" spans="1:6">
      <c r="A129" s="12"/>
      <c r="B129" s="12"/>
      <c r="C129" s="12"/>
      <c r="D129" s="12"/>
      <c r="E129" s="12"/>
      <c r="F129" s="12"/>
    </row>
    <row r="130" spans="1:6">
      <c r="A130" s="12"/>
      <c r="B130" s="12"/>
      <c r="C130" s="12"/>
      <c r="D130" s="12"/>
      <c r="E130" s="12"/>
      <c r="F130" s="12"/>
    </row>
    <row r="131" spans="1:6">
      <c r="A131" s="12"/>
      <c r="B131" s="12"/>
      <c r="C131" s="12"/>
      <c r="D131" s="12"/>
      <c r="E131" s="12"/>
      <c r="F131" s="12"/>
    </row>
    <row r="132" spans="1:6">
      <c r="A132" s="12"/>
      <c r="B132" s="12"/>
      <c r="C132" s="12"/>
      <c r="D132" s="12"/>
      <c r="E132" s="12"/>
      <c r="F132" s="12"/>
    </row>
    <row r="133" spans="1:6">
      <c r="A133" s="12"/>
      <c r="B133" s="12"/>
      <c r="C133" s="12"/>
      <c r="D133" s="12"/>
      <c r="E133" s="12"/>
      <c r="F133" s="12"/>
    </row>
    <row r="134" spans="1:6">
      <c r="A134" s="12"/>
      <c r="B134" s="12"/>
      <c r="C134" s="12"/>
      <c r="D134" s="12"/>
      <c r="E134" s="12"/>
      <c r="F134" s="12"/>
    </row>
    <row r="135" spans="1:6">
      <c r="A135" s="12"/>
      <c r="B135" s="12"/>
      <c r="C135" s="12"/>
      <c r="D135" s="12"/>
      <c r="E135" s="12"/>
      <c r="F135" s="12"/>
    </row>
    <row r="136" spans="1:6">
      <c r="A136" s="12"/>
      <c r="B136" s="12"/>
      <c r="C136" s="12"/>
      <c r="D136" s="12"/>
      <c r="E136" s="12"/>
      <c r="F136" s="12"/>
    </row>
    <row r="137" spans="1:6">
      <c r="A137" s="12"/>
      <c r="B137" s="12"/>
      <c r="C137" s="12"/>
      <c r="D137" s="12"/>
      <c r="E137" s="12"/>
      <c r="F137" s="12"/>
    </row>
    <row r="138" spans="1:6">
      <c r="A138" s="12"/>
      <c r="B138" s="12"/>
      <c r="C138" s="12"/>
      <c r="D138" s="12"/>
      <c r="E138" s="12"/>
      <c r="F138" s="12"/>
    </row>
    <row r="139" spans="1:6">
      <c r="A139" s="12"/>
      <c r="B139" s="12"/>
      <c r="C139" s="12"/>
      <c r="D139" s="12"/>
      <c r="E139" s="12"/>
      <c r="F139" s="12"/>
    </row>
    <row r="140" spans="1:6">
      <c r="A140" s="12"/>
      <c r="B140" s="12"/>
      <c r="C140" s="12"/>
      <c r="D140" s="12"/>
      <c r="E140" s="12"/>
      <c r="F140" s="12"/>
    </row>
    <row r="141" spans="1:6">
      <c r="A141" s="12"/>
      <c r="B141" s="12"/>
      <c r="C141" s="12"/>
      <c r="D141" s="12"/>
      <c r="E141" s="12"/>
      <c r="F141" s="12"/>
    </row>
    <row r="142" spans="1:6">
      <c r="A142" s="12"/>
      <c r="B142" s="12"/>
      <c r="C142" s="12"/>
      <c r="D142" s="12"/>
      <c r="E142" s="12"/>
      <c r="F142" s="12"/>
    </row>
    <row r="143" spans="1:6">
      <c r="A143" s="12"/>
      <c r="B143" s="12"/>
      <c r="C143" s="12"/>
      <c r="D143" s="12"/>
      <c r="E143" s="12"/>
      <c r="F143" s="12"/>
    </row>
    <row r="144" spans="1:6">
      <c r="A144" s="12"/>
      <c r="B144" s="12"/>
      <c r="C144" s="12"/>
      <c r="D144" s="12"/>
      <c r="E144" s="12"/>
      <c r="F144" s="12"/>
    </row>
    <row r="145" spans="1:6">
      <c r="A145" s="12"/>
      <c r="B145" s="12"/>
      <c r="C145" s="12"/>
      <c r="D145" s="12"/>
      <c r="E145" s="12"/>
      <c r="F145" s="12"/>
    </row>
    <row r="146" spans="1:6">
      <c r="A146" s="12"/>
      <c r="B146" s="12"/>
      <c r="C146" s="12"/>
      <c r="D146" s="12"/>
      <c r="E146" s="12"/>
      <c r="F146" s="12"/>
    </row>
    <row r="147" spans="1:6">
      <c r="A147" s="12"/>
      <c r="B147" s="12"/>
      <c r="C147" s="12"/>
      <c r="D147" s="12"/>
      <c r="E147" s="12"/>
      <c r="F147" s="12"/>
    </row>
    <row r="148" spans="1:6">
      <c r="A148" s="12"/>
      <c r="B148" s="12"/>
      <c r="C148" s="12"/>
      <c r="D148" s="12"/>
      <c r="E148" s="12"/>
      <c r="F148" s="12"/>
    </row>
    <row r="149" spans="1:6">
      <c r="A149" s="12"/>
      <c r="B149" s="12"/>
      <c r="C149" s="12"/>
      <c r="D149" s="12"/>
      <c r="E149" s="12"/>
      <c r="F149" s="12"/>
    </row>
    <row r="150" spans="1:6">
      <c r="A150" s="12"/>
      <c r="B150" s="12"/>
      <c r="C150" s="12"/>
      <c r="D150" s="12"/>
      <c r="E150" s="12"/>
      <c r="F150" s="12"/>
    </row>
    <row r="151" spans="1:6">
      <c r="A151" s="12"/>
      <c r="B151" s="12"/>
      <c r="C151" s="12"/>
      <c r="D151" s="12"/>
      <c r="E151" s="12"/>
      <c r="F151" s="12"/>
    </row>
    <row r="152" spans="1:6">
      <c r="A152" s="12"/>
      <c r="B152" s="12"/>
      <c r="C152" s="12"/>
      <c r="D152" s="12"/>
      <c r="E152" s="12"/>
      <c r="F152" s="12"/>
    </row>
    <row r="153" spans="1:6">
      <c r="A153" s="12"/>
      <c r="B153" s="12"/>
      <c r="C153" s="12"/>
      <c r="D153" s="12"/>
      <c r="E153" s="12"/>
      <c r="F153" s="12"/>
    </row>
    <row r="154" spans="1:6">
      <c r="A154" s="12"/>
      <c r="B154" s="12"/>
      <c r="C154" s="12"/>
      <c r="D154" s="12"/>
      <c r="E154" s="12"/>
      <c r="F154" s="12"/>
    </row>
    <row r="155" spans="1:6">
      <c r="A155" s="12"/>
      <c r="B155" s="12"/>
      <c r="C155" s="12"/>
      <c r="D155" s="12"/>
      <c r="E155" s="12"/>
      <c r="F155" s="12"/>
    </row>
    <row r="156" spans="1:6">
      <c r="A156" s="12"/>
      <c r="B156" s="12"/>
      <c r="C156" s="12"/>
      <c r="D156" s="12"/>
      <c r="E156" s="12"/>
      <c r="F156" s="12"/>
    </row>
    <row r="157" spans="1:6">
      <c r="A157" s="12"/>
      <c r="B157" s="12"/>
      <c r="C157" s="12"/>
      <c r="D157" s="12"/>
      <c r="E157" s="12"/>
      <c r="F157" s="12"/>
    </row>
    <row r="158" spans="1:6">
      <c r="A158" s="12"/>
      <c r="B158" s="12"/>
      <c r="C158" s="12"/>
      <c r="D158" s="12"/>
      <c r="E158" s="12"/>
      <c r="F158" s="12"/>
    </row>
    <row r="159" spans="1:6">
      <c r="A159" s="12"/>
      <c r="B159" s="12"/>
      <c r="C159" s="12"/>
      <c r="D159" s="12"/>
      <c r="E159" s="12"/>
      <c r="F159" s="12"/>
    </row>
    <row r="160" spans="1:6">
      <c r="A160" s="12"/>
      <c r="B160" s="12"/>
      <c r="C160" s="12"/>
      <c r="D160" s="12"/>
      <c r="E160" s="12"/>
      <c r="F160" s="12"/>
    </row>
    <row r="161" spans="1:6">
      <c r="A161" s="12"/>
      <c r="B161" s="12"/>
      <c r="C161" s="12"/>
      <c r="D161" s="12"/>
      <c r="E161" s="12"/>
      <c r="F161" s="12"/>
    </row>
    <row r="162" spans="1:6">
      <c r="A162" s="12"/>
      <c r="B162" s="12"/>
      <c r="C162" s="12"/>
      <c r="D162" s="12"/>
      <c r="E162" s="12"/>
      <c r="F162" s="12"/>
    </row>
    <row r="163" spans="1:6">
      <c r="A163" s="12"/>
      <c r="B163" s="12"/>
      <c r="C163" s="12"/>
      <c r="D163" s="12"/>
      <c r="E163" s="12"/>
      <c r="F163" s="12"/>
    </row>
    <row r="164" spans="1:6">
      <c r="A164" s="12"/>
      <c r="B164" s="12"/>
      <c r="C164" s="12"/>
      <c r="D164" s="12"/>
      <c r="E164" s="12"/>
      <c r="F164" s="12"/>
    </row>
    <row r="165" spans="1:6">
      <c r="A165" s="12"/>
      <c r="B165" s="12"/>
      <c r="C165" s="12"/>
      <c r="D165" s="12"/>
      <c r="E165" s="12"/>
      <c r="F165" s="12"/>
    </row>
    <row r="166" spans="1:6">
      <c r="A166" s="12"/>
      <c r="B166" s="12"/>
      <c r="C166" s="12"/>
      <c r="D166" s="12"/>
      <c r="E166" s="12"/>
      <c r="F166" s="12"/>
    </row>
    <row r="167" spans="1:6">
      <c r="A167" s="12"/>
      <c r="B167" s="12"/>
      <c r="C167" s="12"/>
      <c r="D167" s="12"/>
      <c r="E167" s="12"/>
      <c r="F167" s="12"/>
    </row>
    <row r="168" spans="1:6">
      <c r="A168" s="12"/>
      <c r="B168" s="12"/>
      <c r="C168" s="12"/>
      <c r="D168" s="12"/>
      <c r="E168" s="12"/>
      <c r="F168" s="12"/>
    </row>
    <row r="169" spans="1:6">
      <c r="A169" s="12"/>
      <c r="B169" s="12"/>
      <c r="C169" s="12"/>
      <c r="D169" s="12"/>
      <c r="E169" s="12"/>
      <c r="F169" s="12"/>
    </row>
    <row r="170" spans="1:6">
      <c r="A170" s="12"/>
      <c r="B170" s="12"/>
      <c r="C170" s="12"/>
      <c r="D170" s="12"/>
      <c r="E170" s="12"/>
      <c r="F170" s="12"/>
    </row>
    <row r="171" spans="1:6">
      <c r="A171" s="12"/>
      <c r="B171" s="12"/>
      <c r="C171" s="12"/>
      <c r="D171" s="12"/>
      <c r="E171" s="12"/>
      <c r="F171" s="12"/>
    </row>
    <row r="172" spans="1:6">
      <c r="A172" s="12"/>
      <c r="B172" s="12"/>
      <c r="C172" s="12"/>
      <c r="D172" s="12"/>
      <c r="E172" s="12"/>
      <c r="F172" s="12"/>
    </row>
    <row r="173" spans="1:6">
      <c r="A173" s="12"/>
      <c r="B173" s="12"/>
      <c r="C173" s="12"/>
      <c r="D173" s="12"/>
      <c r="E173" s="12"/>
      <c r="F173" s="12"/>
    </row>
    <row r="174" spans="1:6">
      <c r="A174" s="12"/>
      <c r="B174" s="12"/>
      <c r="C174" s="12"/>
      <c r="D174" s="12"/>
      <c r="E174" s="12"/>
      <c r="F174" s="12"/>
    </row>
    <row r="175" spans="1:6">
      <c r="A175" s="12"/>
      <c r="B175" s="12"/>
      <c r="C175" s="12"/>
      <c r="D175" s="12"/>
      <c r="E175" s="12"/>
      <c r="F175" s="12"/>
    </row>
    <row r="176" spans="1:6">
      <c r="A176" s="12"/>
      <c r="B176" s="12"/>
      <c r="C176" s="12"/>
      <c r="D176" s="12"/>
      <c r="E176" s="12"/>
      <c r="F176" s="12"/>
    </row>
    <row r="177" spans="1:6">
      <c r="A177" s="12"/>
      <c r="B177" s="12"/>
      <c r="C177" s="12"/>
      <c r="D177" s="12"/>
      <c r="E177" s="12"/>
      <c r="F177" s="12"/>
    </row>
    <row r="178" spans="1:6">
      <c r="A178" s="12"/>
      <c r="B178" s="12"/>
      <c r="C178" s="12"/>
      <c r="D178" s="12"/>
      <c r="E178" s="12"/>
      <c r="F178" s="12"/>
    </row>
    <row r="179" spans="1:6">
      <c r="A179" s="12"/>
      <c r="B179" s="12"/>
      <c r="C179" s="12"/>
      <c r="D179" s="12"/>
      <c r="E179" s="12"/>
      <c r="F179" s="12"/>
    </row>
    <row r="180" spans="1:6">
      <c r="A180" s="12"/>
      <c r="B180" s="12"/>
      <c r="C180" s="12"/>
      <c r="D180" s="12"/>
      <c r="E180" s="12"/>
      <c r="F180" s="12"/>
    </row>
    <row r="181" spans="1:6">
      <c r="A181" s="12"/>
      <c r="B181" s="12"/>
      <c r="C181" s="12"/>
      <c r="D181" s="12"/>
      <c r="E181" s="12"/>
      <c r="F181" s="12"/>
    </row>
    <row r="182" spans="1:6">
      <c r="A182" s="12"/>
      <c r="B182" s="12"/>
      <c r="C182" s="12"/>
      <c r="D182" s="12"/>
      <c r="E182" s="12"/>
      <c r="F182" s="12"/>
    </row>
    <row r="183" spans="1:6">
      <c r="A183" s="12"/>
      <c r="B183" s="12"/>
      <c r="C183" s="12"/>
      <c r="D183" s="12"/>
      <c r="E183" s="12"/>
      <c r="F183" s="12"/>
    </row>
    <row r="184" spans="1:6">
      <c r="A184" s="12"/>
      <c r="B184" s="12"/>
      <c r="C184" s="12"/>
      <c r="D184" s="12"/>
      <c r="E184" s="12"/>
      <c r="F184" s="12"/>
    </row>
    <row r="185" spans="1:6">
      <c r="A185" s="12"/>
      <c r="B185" s="12"/>
      <c r="C185" s="12"/>
      <c r="D185" s="12"/>
      <c r="E185" s="12"/>
      <c r="F185" s="12"/>
    </row>
    <row r="186" spans="1:6">
      <c r="A186" s="12"/>
      <c r="B186" s="12"/>
      <c r="C186" s="12"/>
      <c r="D186" s="12"/>
      <c r="E186" s="12"/>
      <c r="F186" s="12"/>
    </row>
    <row r="187" spans="1:6">
      <c r="A187" s="12"/>
      <c r="B187" s="12"/>
      <c r="C187" s="12"/>
      <c r="D187" s="12"/>
      <c r="E187" s="12"/>
      <c r="F187" s="12"/>
    </row>
    <row r="188" spans="1:6">
      <c r="A188" s="12"/>
      <c r="B188" s="12"/>
      <c r="C188" s="12"/>
      <c r="D188" s="12"/>
      <c r="E188" s="12"/>
      <c r="F188" s="12"/>
    </row>
    <row r="189" spans="1:6">
      <c r="A189" s="12"/>
      <c r="B189" s="12"/>
      <c r="C189" s="12"/>
      <c r="D189" s="12"/>
      <c r="E189" s="12"/>
      <c r="F189" s="12"/>
    </row>
    <row r="190" spans="1:6">
      <c r="A190" s="12"/>
      <c r="B190" s="12"/>
      <c r="C190" s="12"/>
      <c r="D190" s="12"/>
      <c r="E190" s="12"/>
      <c r="F190" s="12"/>
    </row>
    <row r="191" spans="1:6">
      <c r="A191" s="12"/>
      <c r="B191" s="12"/>
      <c r="C191" s="12"/>
      <c r="D191" s="12"/>
      <c r="E191" s="12"/>
      <c r="F191" s="12"/>
    </row>
    <row r="192" spans="1:6">
      <c r="A192" s="12"/>
      <c r="B192" s="12"/>
      <c r="C192" s="12"/>
      <c r="D192" s="12"/>
      <c r="E192" s="12"/>
      <c r="F192" s="12"/>
    </row>
    <row r="193" spans="1:6">
      <c r="A193" s="12"/>
      <c r="B193" s="12"/>
      <c r="C193" s="12"/>
      <c r="D193" s="12"/>
      <c r="E193" s="12"/>
      <c r="F193" s="12"/>
    </row>
    <row r="194" spans="1:6">
      <c r="A194" s="12"/>
      <c r="B194" s="12"/>
      <c r="C194" s="12"/>
      <c r="D194" s="12"/>
      <c r="E194" s="12"/>
      <c r="F194" s="12"/>
    </row>
    <row r="195" spans="1:6">
      <c r="A195" s="12"/>
      <c r="B195" s="12"/>
      <c r="C195" s="12"/>
      <c r="D195" s="12"/>
      <c r="E195" s="12"/>
      <c r="F195" s="12"/>
    </row>
    <row r="196" spans="1:6">
      <c r="A196" s="12"/>
      <c r="B196" s="12"/>
      <c r="C196" s="12"/>
      <c r="D196" s="12"/>
      <c r="E196" s="12"/>
      <c r="F196" s="12"/>
    </row>
    <row r="197" spans="1:6">
      <c r="A197" s="12"/>
      <c r="B197" s="12"/>
      <c r="C197" s="12"/>
      <c r="D197" s="12"/>
      <c r="E197" s="12"/>
      <c r="F197" s="12"/>
    </row>
    <row r="198" spans="1:6">
      <c r="A198" s="12"/>
      <c r="B198" s="12"/>
      <c r="C198" s="12"/>
      <c r="D198" s="12"/>
      <c r="E198" s="12"/>
      <c r="F198" s="12"/>
    </row>
    <row r="199" spans="1:6">
      <c r="A199" s="12"/>
      <c r="B199" s="12"/>
      <c r="C199" s="12"/>
      <c r="D199" s="12"/>
      <c r="E199" s="12"/>
      <c r="F199" s="12"/>
    </row>
    <row r="200" spans="1:6">
      <c r="A200" s="12"/>
      <c r="B200" s="12"/>
      <c r="C200" s="12"/>
      <c r="D200" s="12"/>
      <c r="E200" s="12"/>
      <c r="F200" s="12"/>
    </row>
    <row r="201" spans="1:6">
      <c r="A201" s="12"/>
      <c r="B201" s="12"/>
      <c r="C201" s="12"/>
      <c r="D201" s="12"/>
      <c r="E201" s="12"/>
      <c r="F201" s="12"/>
    </row>
    <row r="202" spans="1:6">
      <c r="A202" s="12"/>
      <c r="B202" s="12"/>
      <c r="C202" s="12"/>
      <c r="D202" s="12"/>
      <c r="E202" s="12"/>
      <c r="F202" s="12"/>
    </row>
    <row r="203" spans="1:6">
      <c r="A203" s="12"/>
      <c r="B203" s="12"/>
      <c r="C203" s="12"/>
      <c r="D203" s="12"/>
      <c r="E203" s="12"/>
      <c r="F203" s="12"/>
    </row>
    <row r="204" spans="1:6">
      <c r="A204" s="12"/>
      <c r="B204" s="12"/>
      <c r="C204" s="12"/>
      <c r="D204" s="12"/>
      <c r="E204" s="12"/>
      <c r="F204" s="12"/>
    </row>
    <row r="205" spans="1:6">
      <c r="A205" s="12"/>
      <c r="B205" s="12"/>
      <c r="C205" s="12"/>
      <c r="D205" s="12"/>
      <c r="E205" s="12"/>
      <c r="F205" s="12"/>
    </row>
    <row r="206" spans="1:6">
      <c r="A206" s="12"/>
      <c r="B206" s="12"/>
      <c r="C206" s="12"/>
      <c r="D206" s="12"/>
      <c r="E206" s="12"/>
      <c r="F206" s="12"/>
    </row>
    <row r="207" spans="1:6">
      <c r="A207" s="12"/>
      <c r="B207" s="12"/>
      <c r="C207" s="12"/>
      <c r="D207" s="12"/>
      <c r="E207" s="12"/>
      <c r="F207" s="12"/>
    </row>
    <row r="208" spans="1:6">
      <c r="A208" s="12"/>
      <c r="B208" s="12"/>
      <c r="C208" s="12"/>
      <c r="D208" s="12"/>
      <c r="E208" s="12"/>
      <c r="F208" s="12"/>
    </row>
    <row r="209" spans="1:6">
      <c r="A209" s="12"/>
      <c r="B209" s="12"/>
      <c r="C209" s="12"/>
      <c r="D209" s="12"/>
      <c r="E209" s="12"/>
      <c r="F209" s="12"/>
    </row>
    <row r="210" spans="1:6">
      <c r="A210" s="12"/>
      <c r="B210" s="12"/>
      <c r="C210" s="12"/>
      <c r="D210" s="12"/>
      <c r="E210" s="12"/>
      <c r="F210" s="12"/>
    </row>
    <row r="211" spans="1:6">
      <c r="A211" s="12"/>
      <c r="B211" s="12"/>
      <c r="C211" s="12"/>
      <c r="D211" s="12"/>
      <c r="E211" s="12"/>
      <c r="F211" s="12"/>
    </row>
    <row r="212" spans="1:6">
      <c r="A212" s="12"/>
      <c r="B212" s="12"/>
      <c r="C212" s="12"/>
      <c r="D212" s="12"/>
      <c r="E212" s="12"/>
      <c r="F212" s="12"/>
    </row>
    <row r="213" spans="1:6">
      <c r="A213" s="12"/>
      <c r="B213" s="12"/>
      <c r="C213" s="12"/>
      <c r="D213" s="12"/>
      <c r="E213" s="12"/>
      <c r="F213" s="12"/>
    </row>
    <row r="214" spans="1:6">
      <c r="A214" s="12"/>
      <c r="B214" s="12"/>
      <c r="C214" s="12"/>
      <c r="D214" s="12"/>
      <c r="E214" s="12"/>
      <c r="F214" s="12"/>
    </row>
    <row r="215" spans="1:6">
      <c r="A215" s="12"/>
      <c r="B215" s="12"/>
      <c r="C215" s="12"/>
      <c r="D215" s="12"/>
      <c r="E215" s="12"/>
      <c r="F215" s="12"/>
    </row>
    <row r="216" spans="1:6">
      <c r="A216" s="12"/>
      <c r="B216" s="12"/>
      <c r="C216" s="12"/>
      <c r="D216" s="12"/>
      <c r="E216" s="12"/>
      <c r="F216" s="12"/>
    </row>
    <row r="217" spans="1:6">
      <c r="A217" s="12"/>
      <c r="B217" s="12"/>
      <c r="C217" s="12"/>
      <c r="D217" s="12"/>
      <c r="E217" s="12"/>
      <c r="F217" s="12"/>
    </row>
    <row r="218" spans="1:6">
      <c r="A218" s="12"/>
      <c r="B218" s="12"/>
      <c r="C218" s="12"/>
      <c r="D218" s="12"/>
      <c r="E218" s="12"/>
      <c r="F218" s="12"/>
    </row>
    <row r="219" spans="1:6">
      <c r="A219" s="12"/>
      <c r="B219" s="12"/>
      <c r="C219" s="12"/>
      <c r="D219" s="12"/>
      <c r="E219" s="12"/>
      <c r="F219" s="12"/>
    </row>
    <row r="220" spans="1:6">
      <c r="A220" s="12"/>
      <c r="B220" s="12"/>
      <c r="C220" s="12"/>
      <c r="D220" s="12"/>
      <c r="E220" s="12"/>
      <c r="F220" s="12"/>
    </row>
    <row r="221" spans="1:6">
      <c r="A221" s="12"/>
      <c r="B221" s="12"/>
      <c r="C221" s="12"/>
      <c r="D221" s="12"/>
      <c r="E221" s="12"/>
      <c r="F221" s="12"/>
    </row>
    <row r="222" spans="1:6">
      <c r="A222" s="12"/>
      <c r="B222" s="12"/>
      <c r="C222" s="12"/>
      <c r="D222" s="12"/>
      <c r="E222" s="12"/>
      <c r="F222" s="12"/>
    </row>
    <row r="223" spans="1:6">
      <c r="A223" s="12"/>
      <c r="B223" s="12"/>
      <c r="C223" s="12"/>
      <c r="D223" s="12"/>
      <c r="E223" s="12"/>
      <c r="F223" s="12"/>
    </row>
    <row r="224" spans="1:6">
      <c r="A224" s="12"/>
      <c r="B224" s="12"/>
      <c r="C224" s="12"/>
      <c r="D224" s="12"/>
      <c r="E224" s="12"/>
      <c r="F224" s="12"/>
    </row>
  </sheetData>
  <sheetProtection algorithmName="SHA-512" hashValue="CB28SQ7X8xw9VsjktZow8YUEFIuUETgQEt51UkcOkjO5YHq769V+27/46TcstNCNA3NeiDABXNXFZ67e8kMd1A==" saltValue="exdYateXkCLd2znP7jui4Q==" spinCount="100000" sheet="1" objects="1" scenarios="1"/>
  <hyperlinks>
    <hyperlink ref="I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S86"/>
  <sheetViews>
    <sheetView workbookViewId="0">
      <selection activeCell="K1" sqref="K1"/>
    </sheetView>
  </sheetViews>
  <sheetFormatPr baseColWidth="10" defaultColWidth="11.42578125" defaultRowHeight="12.75"/>
  <cols>
    <col min="1" max="1" width="8.7109375" style="125" customWidth="1"/>
    <col min="2" max="2" width="8.28515625" style="25" customWidth="1"/>
    <col min="3" max="3" width="8.7109375" style="2" customWidth="1"/>
    <col min="4" max="10" width="8.28515625" style="2" customWidth="1"/>
    <col min="11" max="16384" width="11.42578125" style="2"/>
  </cols>
  <sheetData>
    <row r="1" spans="1:19" ht="12.75" customHeight="1">
      <c r="A1" s="698" t="s">
        <v>18</v>
      </c>
      <c r="B1" s="698"/>
      <c r="C1" s="698"/>
      <c r="D1" s="698"/>
      <c r="E1" s="698"/>
      <c r="F1" s="698"/>
      <c r="G1" s="698"/>
      <c r="H1" s="698"/>
      <c r="I1" s="698"/>
      <c r="J1" s="698"/>
      <c r="K1" s="606" t="s">
        <v>405</v>
      </c>
    </row>
    <row r="2" spans="1:19" ht="27.75" customHeight="1">
      <c r="A2" s="699" t="s">
        <v>387</v>
      </c>
      <c r="B2" s="699"/>
      <c r="C2" s="699"/>
      <c r="D2" s="699"/>
      <c r="E2" s="699"/>
      <c r="F2" s="699"/>
      <c r="G2" s="699"/>
      <c r="H2" s="699"/>
      <c r="I2" s="699"/>
      <c r="J2" s="699"/>
    </row>
    <row r="3" spans="1:19" ht="5.25" customHeight="1">
      <c r="A3" s="124"/>
      <c r="B3" s="154"/>
      <c r="C3" s="154"/>
      <c r="D3" s="154"/>
      <c r="E3" s="154"/>
      <c r="F3" s="154"/>
      <c r="G3" s="154"/>
      <c r="H3" s="154"/>
    </row>
    <row r="4" spans="1:19" ht="20.25" customHeight="1">
      <c r="A4" s="669" t="s">
        <v>2</v>
      </c>
      <c r="B4" s="684" t="s">
        <v>208</v>
      </c>
      <c r="C4" s="694" t="s">
        <v>19</v>
      </c>
      <c r="D4" s="701" t="s">
        <v>353</v>
      </c>
      <c r="E4" s="701"/>
      <c r="F4" s="701"/>
      <c r="G4" s="701"/>
      <c r="H4" s="701"/>
      <c r="I4" s="701"/>
      <c r="J4" s="690"/>
    </row>
    <row r="5" spans="1:19" ht="20.25" customHeight="1">
      <c r="A5" s="671"/>
      <c r="B5" s="686"/>
      <c r="C5" s="700"/>
      <c r="D5" s="155" t="s">
        <v>21</v>
      </c>
      <c r="E5" s="27" t="s">
        <v>22</v>
      </c>
      <c r="F5" s="27" t="s">
        <v>23</v>
      </c>
      <c r="G5" s="27" t="s">
        <v>24</v>
      </c>
      <c r="H5" s="27" t="s">
        <v>25</v>
      </c>
      <c r="I5" s="27" t="s">
        <v>26</v>
      </c>
      <c r="J5" s="31" t="s">
        <v>27</v>
      </c>
      <c r="L5" s="167"/>
      <c r="M5" s="167"/>
      <c r="N5" s="167"/>
      <c r="O5" s="167"/>
      <c r="P5" s="167"/>
      <c r="Q5" s="167"/>
      <c r="R5" s="167"/>
      <c r="S5" s="167"/>
    </row>
    <row r="6" spans="1:19" ht="23.25" customHeight="1">
      <c r="A6" s="555" t="s">
        <v>226</v>
      </c>
      <c r="B6" s="42" t="s">
        <v>207</v>
      </c>
      <c r="C6" s="165">
        <v>91.8</v>
      </c>
      <c r="D6" s="103">
        <v>0.4</v>
      </c>
      <c r="E6" s="103">
        <v>11.2</v>
      </c>
      <c r="F6" s="103">
        <v>15.1</v>
      </c>
      <c r="G6" s="103">
        <v>16.600000000000001</v>
      </c>
      <c r="H6" s="103">
        <v>17.8</v>
      </c>
      <c r="I6" s="103">
        <v>18.399999999999999</v>
      </c>
      <c r="J6" s="103">
        <v>12.3</v>
      </c>
      <c r="K6" s="19"/>
      <c r="L6" s="19"/>
      <c r="M6" s="19"/>
      <c r="N6" s="19"/>
      <c r="O6" s="19"/>
    </row>
    <row r="7" spans="1:19" ht="12" customHeight="1">
      <c r="A7" s="90" t="s">
        <v>9</v>
      </c>
      <c r="B7" s="158"/>
      <c r="C7" s="165"/>
      <c r="D7" s="103"/>
      <c r="E7" s="103"/>
      <c r="F7" s="103"/>
      <c r="G7" s="103"/>
      <c r="H7" s="103"/>
      <c r="I7" s="103"/>
      <c r="J7" s="103"/>
      <c r="K7" s="19"/>
      <c r="L7" s="19"/>
      <c r="M7" s="19"/>
      <c r="N7" s="19"/>
      <c r="O7" s="19"/>
    </row>
    <row r="8" spans="1:19" ht="12" customHeight="1">
      <c r="A8" s="556">
        <v>2023</v>
      </c>
      <c r="B8" s="158" t="s">
        <v>207</v>
      </c>
      <c r="C8" s="165">
        <v>91.8</v>
      </c>
      <c r="D8" s="103">
        <v>0.3</v>
      </c>
      <c r="E8" s="103">
        <v>11.2</v>
      </c>
      <c r="F8" s="103">
        <v>15</v>
      </c>
      <c r="G8" s="103">
        <v>16.5</v>
      </c>
      <c r="H8" s="103">
        <v>17.7</v>
      </c>
      <c r="I8" s="103">
        <v>18.5</v>
      </c>
      <c r="J8" s="103">
        <v>12.7</v>
      </c>
      <c r="K8" s="20"/>
      <c r="L8" s="19"/>
      <c r="M8" s="19"/>
      <c r="N8" s="19"/>
      <c r="O8" s="19"/>
    </row>
    <row r="9" spans="1:19" ht="12" customHeight="1">
      <c r="A9" s="556">
        <v>2024</v>
      </c>
      <c r="B9" s="158" t="s">
        <v>207</v>
      </c>
      <c r="C9" s="165">
        <v>88.6</v>
      </c>
      <c r="D9" s="103">
        <v>0.3</v>
      </c>
      <c r="E9" s="103">
        <v>9.8000000000000007</v>
      </c>
      <c r="F9" s="103">
        <v>14.9</v>
      </c>
      <c r="G9" s="103">
        <v>16.100000000000001</v>
      </c>
      <c r="H9" s="103">
        <v>17</v>
      </c>
      <c r="I9" s="103">
        <v>18</v>
      </c>
      <c r="J9" s="103">
        <v>12.5</v>
      </c>
      <c r="K9" s="20"/>
      <c r="L9" s="19"/>
      <c r="M9" s="19"/>
      <c r="N9" s="19"/>
      <c r="O9" s="19"/>
    </row>
    <row r="10" spans="1:19" ht="12" customHeight="1">
      <c r="A10" s="556">
        <v>2025</v>
      </c>
      <c r="B10" s="158" t="s">
        <v>207</v>
      </c>
      <c r="C10" s="165">
        <v>85.1</v>
      </c>
      <c r="D10" s="103">
        <v>0.3</v>
      </c>
      <c r="E10" s="103">
        <v>9.8000000000000007</v>
      </c>
      <c r="F10" s="103">
        <v>13.1</v>
      </c>
      <c r="G10" s="103">
        <v>15.9</v>
      </c>
      <c r="H10" s="103">
        <v>16.600000000000001</v>
      </c>
      <c r="I10" s="103">
        <v>17.3</v>
      </c>
      <c r="J10" s="103">
        <v>12.2</v>
      </c>
      <c r="K10" s="20"/>
      <c r="L10" s="19"/>
      <c r="M10" s="19"/>
      <c r="N10" s="19"/>
      <c r="O10" s="19"/>
    </row>
    <row r="11" spans="1:19" ht="12" customHeight="1">
      <c r="A11" s="556">
        <v>2026</v>
      </c>
      <c r="B11" s="158" t="s">
        <v>207</v>
      </c>
      <c r="C11" s="165">
        <v>82.1</v>
      </c>
      <c r="D11" s="103">
        <v>0.3</v>
      </c>
      <c r="E11" s="103">
        <v>9.8000000000000007</v>
      </c>
      <c r="F11" s="103">
        <v>13.1</v>
      </c>
      <c r="G11" s="103">
        <v>14</v>
      </c>
      <c r="H11" s="103">
        <v>16.3</v>
      </c>
      <c r="I11" s="103">
        <v>16.8</v>
      </c>
      <c r="J11" s="103">
        <v>11.7</v>
      </c>
      <c r="K11" s="20"/>
      <c r="L11" s="19"/>
      <c r="M11" s="19"/>
      <c r="N11" s="19"/>
      <c r="O11" s="19"/>
    </row>
    <row r="12" spans="1:19" ht="12" customHeight="1">
      <c r="A12" s="556">
        <v>2027</v>
      </c>
      <c r="B12" s="158" t="s">
        <v>207</v>
      </c>
      <c r="C12" s="165">
        <v>79.5</v>
      </c>
      <c r="D12" s="103">
        <v>0.3</v>
      </c>
      <c r="E12" s="103">
        <v>9.8000000000000007</v>
      </c>
      <c r="F12" s="103">
        <v>13</v>
      </c>
      <c r="G12" s="103">
        <v>14</v>
      </c>
      <c r="H12" s="103">
        <v>14.5</v>
      </c>
      <c r="I12" s="103">
        <v>16.5</v>
      </c>
      <c r="J12" s="103">
        <v>11.4</v>
      </c>
      <c r="K12" s="20"/>
      <c r="L12" s="19"/>
      <c r="M12" s="19"/>
      <c r="N12" s="19"/>
      <c r="O12" s="19"/>
    </row>
    <row r="13" spans="1:19" ht="12" customHeight="1">
      <c r="A13" s="556">
        <v>2028</v>
      </c>
      <c r="B13" s="158" t="s">
        <v>207</v>
      </c>
      <c r="C13" s="165">
        <v>77.400000000000006</v>
      </c>
      <c r="D13" s="103">
        <v>0.3</v>
      </c>
      <c r="E13" s="103">
        <v>9.8000000000000007</v>
      </c>
      <c r="F13" s="103">
        <v>13</v>
      </c>
      <c r="G13" s="103">
        <v>13.9</v>
      </c>
      <c r="H13" s="103">
        <v>14.5</v>
      </c>
      <c r="I13" s="103">
        <v>14.7</v>
      </c>
      <c r="J13" s="103">
        <v>11.1</v>
      </c>
      <c r="K13" s="20"/>
      <c r="L13" s="19"/>
      <c r="M13" s="19"/>
      <c r="N13" s="19"/>
      <c r="O13" s="19"/>
    </row>
    <row r="14" spans="1:19" ht="12" customHeight="1">
      <c r="A14" s="556">
        <v>2029</v>
      </c>
      <c r="B14" s="158" t="s">
        <v>207</v>
      </c>
      <c r="C14" s="165">
        <v>76.2</v>
      </c>
      <c r="D14" s="103">
        <v>0.4</v>
      </c>
      <c r="E14" s="103">
        <v>9.8000000000000007</v>
      </c>
      <c r="F14" s="103">
        <v>13</v>
      </c>
      <c r="G14" s="103">
        <v>13.9</v>
      </c>
      <c r="H14" s="103">
        <v>14.4</v>
      </c>
      <c r="I14" s="103">
        <v>14.7</v>
      </c>
      <c r="J14" s="103">
        <v>10</v>
      </c>
      <c r="K14" s="20"/>
      <c r="L14" s="19"/>
      <c r="M14" s="19"/>
      <c r="N14" s="19"/>
      <c r="O14" s="19"/>
    </row>
    <row r="15" spans="1:19" ht="12" customHeight="1">
      <c r="A15" s="556">
        <v>2030</v>
      </c>
      <c r="B15" s="158" t="s">
        <v>207</v>
      </c>
      <c r="C15" s="165">
        <v>76.2</v>
      </c>
      <c r="D15" s="103">
        <v>0.4</v>
      </c>
      <c r="E15" s="103">
        <v>9.9</v>
      </c>
      <c r="F15" s="103">
        <v>13.1</v>
      </c>
      <c r="G15" s="103">
        <v>13.9</v>
      </c>
      <c r="H15" s="103">
        <v>14.3</v>
      </c>
      <c r="I15" s="103">
        <v>14.6</v>
      </c>
      <c r="J15" s="103">
        <v>10</v>
      </c>
      <c r="K15" s="20"/>
      <c r="L15" s="19"/>
      <c r="M15" s="19"/>
      <c r="N15" s="19"/>
      <c r="O15" s="19"/>
    </row>
    <row r="16" spans="1:19" ht="12" customHeight="1">
      <c r="A16" s="556">
        <v>2031</v>
      </c>
      <c r="B16" s="158" t="s">
        <v>207</v>
      </c>
      <c r="C16" s="165">
        <v>76.400000000000006</v>
      </c>
      <c r="D16" s="103">
        <v>0.4</v>
      </c>
      <c r="E16" s="103">
        <v>10</v>
      </c>
      <c r="F16" s="103">
        <v>13.2</v>
      </c>
      <c r="G16" s="103">
        <v>14</v>
      </c>
      <c r="H16" s="103">
        <v>14.4</v>
      </c>
      <c r="I16" s="103">
        <v>14.6</v>
      </c>
      <c r="J16" s="103">
        <v>9.9</v>
      </c>
      <c r="K16" s="20"/>
      <c r="L16" s="19"/>
      <c r="M16" s="19"/>
      <c r="N16" s="19"/>
      <c r="O16" s="19"/>
    </row>
    <row r="17" spans="1:16" ht="12" customHeight="1">
      <c r="A17" s="556">
        <v>2032</v>
      </c>
      <c r="B17" s="158" t="s">
        <v>207</v>
      </c>
      <c r="C17" s="165">
        <v>76.8</v>
      </c>
      <c r="D17" s="103">
        <v>0.4</v>
      </c>
      <c r="E17" s="103">
        <v>10.199999999999999</v>
      </c>
      <c r="F17" s="103">
        <v>13.3</v>
      </c>
      <c r="G17" s="103">
        <v>14.1</v>
      </c>
      <c r="H17" s="103">
        <v>14.4</v>
      </c>
      <c r="I17" s="103">
        <v>14.6</v>
      </c>
      <c r="J17" s="103">
        <v>9.9</v>
      </c>
      <c r="K17" s="20"/>
      <c r="L17" s="19"/>
      <c r="M17" s="19"/>
      <c r="N17" s="19"/>
      <c r="O17" s="19"/>
    </row>
    <row r="18" spans="1:16" ht="12" customHeight="1">
      <c r="A18" s="556">
        <v>2033</v>
      </c>
      <c r="B18" s="158" t="s">
        <v>207</v>
      </c>
      <c r="C18" s="165">
        <v>77.3</v>
      </c>
      <c r="D18" s="103">
        <v>0.4</v>
      </c>
      <c r="E18" s="103">
        <v>10.199999999999999</v>
      </c>
      <c r="F18" s="103">
        <v>13.5</v>
      </c>
      <c r="G18" s="103">
        <v>14.2</v>
      </c>
      <c r="H18" s="103">
        <v>14.5</v>
      </c>
      <c r="I18" s="103">
        <v>14.6</v>
      </c>
      <c r="J18" s="103">
        <v>9.9</v>
      </c>
      <c r="K18" s="20"/>
      <c r="L18" s="19"/>
      <c r="M18" s="19"/>
      <c r="N18" s="19"/>
      <c r="O18" s="19"/>
    </row>
    <row r="19" spans="1:16" ht="12" customHeight="1">
      <c r="A19" s="556">
        <v>2034</v>
      </c>
      <c r="B19" s="158" t="s">
        <v>207</v>
      </c>
      <c r="C19" s="165">
        <v>77.8</v>
      </c>
      <c r="D19" s="103">
        <v>0.4</v>
      </c>
      <c r="E19" s="103">
        <v>10.3</v>
      </c>
      <c r="F19" s="103">
        <v>13.5</v>
      </c>
      <c r="G19" s="103">
        <v>14.4</v>
      </c>
      <c r="H19" s="103">
        <v>14.6</v>
      </c>
      <c r="I19" s="103">
        <v>14.7</v>
      </c>
      <c r="J19" s="103">
        <v>9.9</v>
      </c>
      <c r="K19" s="20"/>
      <c r="L19" s="19"/>
      <c r="M19" s="19"/>
      <c r="N19" s="19"/>
      <c r="O19" s="19"/>
    </row>
    <row r="20" spans="1:16" ht="12" customHeight="1">
      <c r="A20" s="556">
        <v>2035</v>
      </c>
      <c r="B20" s="158" t="s">
        <v>207</v>
      </c>
      <c r="C20" s="165">
        <v>78.3</v>
      </c>
      <c r="D20" s="103">
        <v>0.4</v>
      </c>
      <c r="E20" s="103">
        <v>10.3</v>
      </c>
      <c r="F20" s="103">
        <v>13.6</v>
      </c>
      <c r="G20" s="103">
        <v>14.4</v>
      </c>
      <c r="H20" s="103">
        <v>14.8</v>
      </c>
      <c r="I20" s="103">
        <v>14.9</v>
      </c>
      <c r="J20" s="103">
        <v>9.9</v>
      </c>
      <c r="K20" s="20"/>
      <c r="L20" s="19"/>
      <c r="M20" s="19"/>
      <c r="N20" s="19"/>
      <c r="O20" s="19"/>
    </row>
    <row r="21" spans="1:16" ht="12" customHeight="1">
      <c r="A21" s="556">
        <v>2036</v>
      </c>
      <c r="B21" s="158" t="s">
        <v>207</v>
      </c>
      <c r="C21" s="165">
        <v>78.8</v>
      </c>
      <c r="D21" s="103">
        <v>0.4</v>
      </c>
      <c r="E21" s="103">
        <v>10.4</v>
      </c>
      <c r="F21" s="103">
        <v>13.7</v>
      </c>
      <c r="G21" s="103">
        <v>14.5</v>
      </c>
      <c r="H21" s="103">
        <v>14.9</v>
      </c>
      <c r="I21" s="103">
        <v>15</v>
      </c>
      <c r="J21" s="103">
        <v>10</v>
      </c>
      <c r="K21" s="20"/>
      <c r="L21" s="19"/>
      <c r="M21" s="19"/>
      <c r="N21" s="19"/>
      <c r="O21" s="19"/>
    </row>
    <row r="22" spans="1:16" ht="12" customHeight="1">
      <c r="A22" s="556">
        <v>2037</v>
      </c>
      <c r="B22" s="158" t="s">
        <v>207</v>
      </c>
      <c r="C22" s="165">
        <v>79.2</v>
      </c>
      <c r="D22" s="103">
        <v>0.4</v>
      </c>
      <c r="E22" s="103">
        <v>10.4</v>
      </c>
      <c r="F22" s="103">
        <v>13.7</v>
      </c>
      <c r="G22" s="103">
        <v>14.6</v>
      </c>
      <c r="H22" s="103">
        <v>14.9</v>
      </c>
      <c r="I22" s="103">
        <v>15.1</v>
      </c>
      <c r="J22" s="103">
        <v>10.1</v>
      </c>
      <c r="K22" s="20"/>
      <c r="L22" s="19"/>
      <c r="M22" s="19"/>
      <c r="N22" s="19"/>
      <c r="O22" s="19"/>
    </row>
    <row r="23" spans="1:16" ht="12" customHeight="1">
      <c r="A23" s="556">
        <v>2038</v>
      </c>
      <c r="B23" s="158" t="s">
        <v>207</v>
      </c>
      <c r="C23" s="165">
        <v>79.7</v>
      </c>
      <c r="D23" s="103">
        <v>0.4</v>
      </c>
      <c r="E23" s="103">
        <v>10.5</v>
      </c>
      <c r="F23" s="103">
        <v>13.8</v>
      </c>
      <c r="G23" s="103">
        <v>14.6</v>
      </c>
      <c r="H23" s="103">
        <v>15</v>
      </c>
      <c r="I23" s="103">
        <v>15.1</v>
      </c>
      <c r="J23" s="103">
        <v>10.199999999999999</v>
      </c>
      <c r="K23" s="20"/>
      <c r="L23" s="19"/>
      <c r="M23" s="19"/>
      <c r="N23" s="19"/>
      <c r="O23" s="19"/>
    </row>
    <row r="24" spans="1:16" ht="12" customHeight="1">
      <c r="A24" s="556">
        <v>2039</v>
      </c>
      <c r="B24" s="158" t="s">
        <v>207</v>
      </c>
      <c r="C24" s="165">
        <v>80.099999999999994</v>
      </c>
      <c r="D24" s="103">
        <v>0.4</v>
      </c>
      <c r="E24" s="103">
        <v>10.6</v>
      </c>
      <c r="F24" s="103">
        <v>13.9</v>
      </c>
      <c r="G24" s="103">
        <v>14.7</v>
      </c>
      <c r="H24" s="103">
        <v>15.1</v>
      </c>
      <c r="I24" s="103">
        <v>15.2</v>
      </c>
      <c r="J24" s="103">
        <v>10.199999999999999</v>
      </c>
      <c r="K24" s="20"/>
      <c r="L24" s="19"/>
      <c r="M24" s="19"/>
      <c r="N24" s="19"/>
      <c r="O24" s="19"/>
    </row>
    <row r="25" spans="1:16" ht="12" customHeight="1">
      <c r="A25" s="556">
        <v>2040</v>
      </c>
      <c r="B25" s="158" t="s">
        <v>207</v>
      </c>
      <c r="C25" s="165">
        <v>80.599999999999994</v>
      </c>
      <c r="D25" s="103">
        <v>0.4</v>
      </c>
      <c r="E25" s="103">
        <v>10.6</v>
      </c>
      <c r="F25" s="103">
        <v>14</v>
      </c>
      <c r="G25" s="103">
        <v>14.8</v>
      </c>
      <c r="H25" s="103">
        <v>15.2</v>
      </c>
      <c r="I25" s="103">
        <v>15.3</v>
      </c>
      <c r="J25" s="103">
        <v>10.199999999999999</v>
      </c>
      <c r="K25" s="20"/>
      <c r="L25" s="19"/>
      <c r="M25" s="19"/>
      <c r="N25" s="19"/>
      <c r="O25" s="19"/>
    </row>
    <row r="26" spans="1:16" ht="12" customHeight="1">
      <c r="A26" s="556">
        <v>2041</v>
      </c>
      <c r="B26" s="158" t="s">
        <v>207</v>
      </c>
      <c r="C26" s="165">
        <v>81</v>
      </c>
      <c r="D26" s="103">
        <v>0.4</v>
      </c>
      <c r="E26" s="103">
        <v>10.7</v>
      </c>
      <c r="F26" s="103">
        <v>14.1</v>
      </c>
      <c r="G26" s="103">
        <v>14.9</v>
      </c>
      <c r="H26" s="103">
        <v>15.3</v>
      </c>
      <c r="I26" s="103">
        <v>15.4</v>
      </c>
      <c r="J26" s="103">
        <v>10.3</v>
      </c>
      <c r="K26" s="20"/>
      <c r="L26" s="19"/>
      <c r="M26" s="19"/>
      <c r="N26" s="19"/>
      <c r="O26" s="19"/>
    </row>
    <row r="27" spans="1:16" ht="12" customHeight="1">
      <c r="A27" s="556">
        <v>2042</v>
      </c>
      <c r="B27" s="158" t="s">
        <v>207</v>
      </c>
      <c r="C27" s="165">
        <v>81.5</v>
      </c>
      <c r="D27" s="103">
        <v>0.4</v>
      </c>
      <c r="E27" s="103">
        <v>10.7</v>
      </c>
      <c r="F27" s="103">
        <v>14.1</v>
      </c>
      <c r="G27" s="103">
        <v>15</v>
      </c>
      <c r="H27" s="103">
        <v>15.4</v>
      </c>
      <c r="I27" s="103">
        <v>15.5</v>
      </c>
      <c r="J27" s="103">
        <v>10.4</v>
      </c>
      <c r="K27" s="20"/>
      <c r="L27" s="19"/>
      <c r="M27" s="19"/>
      <c r="N27" s="19"/>
      <c r="O27" s="19"/>
    </row>
    <row r="28" spans="1:16" ht="12.75" customHeight="1">
      <c r="A28" s="90" t="s">
        <v>227</v>
      </c>
      <c r="B28" s="158"/>
      <c r="C28" s="165"/>
      <c r="D28" s="103"/>
      <c r="E28" s="103"/>
      <c r="F28" s="103"/>
      <c r="G28" s="103"/>
      <c r="H28" s="103"/>
      <c r="I28" s="103"/>
      <c r="J28" s="103"/>
      <c r="K28" s="19"/>
      <c r="L28" s="19"/>
      <c r="M28" s="19"/>
      <c r="N28" s="19"/>
      <c r="O28" s="19"/>
    </row>
    <row r="29" spans="1:16" ht="12" customHeight="1">
      <c r="A29" s="556" t="s">
        <v>10</v>
      </c>
      <c r="B29" s="158" t="s">
        <v>207</v>
      </c>
      <c r="C29" s="224">
        <v>-10.3</v>
      </c>
      <c r="D29" s="225">
        <v>0</v>
      </c>
      <c r="E29" s="225">
        <v>-0.5</v>
      </c>
      <c r="F29" s="225">
        <v>-1</v>
      </c>
      <c r="G29" s="225">
        <v>-1.6</v>
      </c>
      <c r="H29" s="225">
        <v>-2.4</v>
      </c>
      <c r="I29" s="225">
        <v>-2.9</v>
      </c>
      <c r="J29" s="225">
        <v>-2</v>
      </c>
      <c r="K29" s="19"/>
      <c r="L29" s="19"/>
      <c r="M29" s="19"/>
      <c r="N29" s="19"/>
      <c r="O29" s="19"/>
      <c r="P29" s="19"/>
    </row>
    <row r="30" spans="1:16" ht="12" customHeight="1">
      <c r="A30" s="556" t="s">
        <v>450</v>
      </c>
      <c r="B30" s="158" t="s">
        <v>209</v>
      </c>
      <c r="C30" s="224">
        <v>-11.3</v>
      </c>
      <c r="D30" s="225">
        <v>-5.4</v>
      </c>
      <c r="E30" s="225">
        <v>-4.3</v>
      </c>
      <c r="F30" s="225">
        <v>-6.7</v>
      </c>
      <c r="G30" s="225">
        <v>-9.5</v>
      </c>
      <c r="H30" s="225">
        <v>-13.6</v>
      </c>
      <c r="I30" s="225">
        <v>-15.6</v>
      </c>
      <c r="J30" s="225">
        <v>-16.100000000000001</v>
      </c>
      <c r="K30" s="20"/>
      <c r="L30" s="20"/>
      <c r="M30" s="20"/>
      <c r="N30" s="20"/>
      <c r="O30" s="20"/>
      <c r="P30" s="20"/>
    </row>
    <row r="31" spans="1:16" ht="12" customHeight="1">
      <c r="A31" s="30"/>
      <c r="B31" s="158"/>
      <c r="C31" s="142"/>
      <c r="D31" s="175"/>
      <c r="E31" s="175"/>
      <c r="F31" s="175"/>
      <c r="G31" s="175"/>
      <c r="H31" s="175"/>
      <c r="I31" s="16"/>
      <c r="J31" s="16"/>
    </row>
    <row r="32" spans="1:16" ht="12" customHeight="1">
      <c r="A32" s="567" t="s">
        <v>226</v>
      </c>
      <c r="B32" s="42" t="s">
        <v>209</v>
      </c>
      <c r="C32" s="235">
        <v>100</v>
      </c>
      <c r="D32" s="103">
        <v>0.4</v>
      </c>
      <c r="E32" s="103">
        <v>12.2</v>
      </c>
      <c r="F32" s="103">
        <v>16.5</v>
      </c>
      <c r="G32" s="103">
        <v>18.100000000000001</v>
      </c>
      <c r="H32" s="103">
        <v>19.399999999999999</v>
      </c>
      <c r="I32" s="103">
        <v>20</v>
      </c>
      <c r="J32" s="103">
        <v>13.5</v>
      </c>
      <c r="K32" s="20"/>
      <c r="L32" s="20"/>
      <c r="M32" s="20"/>
      <c r="N32" s="20"/>
      <c r="O32" s="20"/>
    </row>
    <row r="33" spans="1:15" ht="12.75" customHeight="1">
      <c r="A33" s="90" t="s">
        <v>9</v>
      </c>
      <c r="B33" s="158"/>
      <c r="C33" s="236"/>
      <c r="D33" s="103"/>
      <c r="E33" s="103"/>
      <c r="F33" s="103"/>
      <c r="G33" s="103"/>
      <c r="H33" s="103"/>
      <c r="I33" s="103"/>
      <c r="J33" s="103"/>
      <c r="K33" s="20"/>
      <c r="L33" s="20"/>
      <c r="M33" s="20"/>
      <c r="N33" s="20"/>
      <c r="O33" s="20"/>
    </row>
    <row r="34" spans="1:15" ht="12" customHeight="1">
      <c r="A34" s="556">
        <v>2023</v>
      </c>
      <c r="B34" s="42" t="s">
        <v>209</v>
      </c>
      <c r="C34" s="235">
        <v>100</v>
      </c>
      <c r="D34" s="103">
        <v>0.4</v>
      </c>
      <c r="E34" s="103">
        <v>12.2</v>
      </c>
      <c r="F34" s="103">
        <v>16.3</v>
      </c>
      <c r="G34" s="103">
        <v>17.899999999999999</v>
      </c>
      <c r="H34" s="103">
        <v>19.2</v>
      </c>
      <c r="I34" s="103">
        <v>20.2</v>
      </c>
      <c r="J34" s="103">
        <v>13.8</v>
      </c>
      <c r="K34" s="20"/>
      <c r="L34" s="19"/>
      <c r="M34" s="20"/>
      <c r="N34" s="20"/>
      <c r="O34" s="20"/>
    </row>
    <row r="35" spans="1:15" ht="12" customHeight="1">
      <c r="A35" s="556">
        <v>2024</v>
      </c>
      <c r="B35" s="42" t="s">
        <v>209</v>
      </c>
      <c r="C35" s="235">
        <v>100</v>
      </c>
      <c r="D35" s="103">
        <v>0.4</v>
      </c>
      <c r="E35" s="103">
        <v>11</v>
      </c>
      <c r="F35" s="103">
        <v>16.8</v>
      </c>
      <c r="G35" s="103">
        <v>18.100000000000001</v>
      </c>
      <c r="H35" s="103">
        <v>19.2</v>
      </c>
      <c r="I35" s="103">
        <v>20.3</v>
      </c>
      <c r="J35" s="103">
        <v>14.1</v>
      </c>
      <c r="K35" s="20"/>
      <c r="L35" s="19"/>
      <c r="M35" s="20"/>
      <c r="N35" s="20"/>
      <c r="O35" s="20"/>
    </row>
    <row r="36" spans="1:15" ht="12" customHeight="1">
      <c r="A36" s="556">
        <v>2025</v>
      </c>
      <c r="B36" s="42" t="s">
        <v>209</v>
      </c>
      <c r="C36" s="235">
        <v>100</v>
      </c>
      <c r="D36" s="103">
        <v>0.4</v>
      </c>
      <c r="E36" s="103">
        <v>11.5</v>
      </c>
      <c r="F36" s="103">
        <v>15.3</v>
      </c>
      <c r="G36" s="103">
        <v>18.600000000000001</v>
      </c>
      <c r="H36" s="103">
        <v>19.5</v>
      </c>
      <c r="I36" s="103">
        <v>20.3</v>
      </c>
      <c r="J36" s="103">
        <v>14.3</v>
      </c>
      <c r="K36" s="20"/>
      <c r="L36" s="19"/>
      <c r="M36" s="20"/>
      <c r="N36" s="20"/>
      <c r="O36" s="20"/>
    </row>
    <row r="37" spans="1:15" ht="12" customHeight="1">
      <c r="A37" s="556">
        <v>2026</v>
      </c>
      <c r="B37" s="42" t="s">
        <v>209</v>
      </c>
      <c r="C37" s="235">
        <v>100</v>
      </c>
      <c r="D37" s="103">
        <v>0.4</v>
      </c>
      <c r="E37" s="103">
        <v>11.9</v>
      </c>
      <c r="F37" s="103">
        <v>16</v>
      </c>
      <c r="G37" s="103">
        <v>17.100000000000001</v>
      </c>
      <c r="H37" s="103">
        <v>19.899999999999999</v>
      </c>
      <c r="I37" s="103">
        <v>20.5</v>
      </c>
      <c r="J37" s="103">
        <v>14.3</v>
      </c>
      <c r="K37" s="20"/>
      <c r="L37" s="19"/>
      <c r="M37" s="20"/>
      <c r="N37" s="20"/>
      <c r="O37" s="20"/>
    </row>
    <row r="38" spans="1:15" ht="12" customHeight="1">
      <c r="A38" s="556">
        <v>2027</v>
      </c>
      <c r="B38" s="42" t="s">
        <v>209</v>
      </c>
      <c r="C38" s="235">
        <v>100</v>
      </c>
      <c r="D38" s="103">
        <v>0.4</v>
      </c>
      <c r="E38" s="103">
        <v>12.3</v>
      </c>
      <c r="F38" s="103">
        <v>16.399999999999999</v>
      </c>
      <c r="G38" s="103">
        <v>17.600000000000001</v>
      </c>
      <c r="H38" s="103">
        <v>18.2</v>
      </c>
      <c r="I38" s="103">
        <v>20.8</v>
      </c>
      <c r="J38" s="103">
        <v>14.3</v>
      </c>
      <c r="K38" s="20"/>
      <c r="L38" s="19"/>
      <c r="M38" s="20"/>
      <c r="N38" s="20"/>
      <c r="O38" s="20"/>
    </row>
    <row r="39" spans="1:15" ht="12" customHeight="1">
      <c r="A39" s="556">
        <v>2028</v>
      </c>
      <c r="B39" s="42" t="s">
        <v>209</v>
      </c>
      <c r="C39" s="235">
        <v>100</v>
      </c>
      <c r="D39" s="103">
        <v>0.4</v>
      </c>
      <c r="E39" s="103">
        <v>12.7</v>
      </c>
      <c r="F39" s="103">
        <v>16.8</v>
      </c>
      <c r="G39" s="103">
        <v>18</v>
      </c>
      <c r="H39" s="103">
        <v>18.7</v>
      </c>
      <c r="I39" s="103">
        <v>19</v>
      </c>
      <c r="J39" s="103">
        <v>14.4</v>
      </c>
      <c r="K39" s="20"/>
      <c r="L39" s="19"/>
      <c r="M39" s="20"/>
      <c r="N39" s="20"/>
      <c r="O39" s="20"/>
    </row>
    <row r="40" spans="1:15" ht="12" customHeight="1">
      <c r="A40" s="556">
        <v>2029</v>
      </c>
      <c r="B40" s="42" t="s">
        <v>209</v>
      </c>
      <c r="C40" s="235">
        <v>100</v>
      </c>
      <c r="D40" s="103">
        <v>0.5</v>
      </c>
      <c r="E40" s="103">
        <v>12.9</v>
      </c>
      <c r="F40" s="103">
        <v>17.100000000000001</v>
      </c>
      <c r="G40" s="103">
        <v>18.2</v>
      </c>
      <c r="H40" s="103">
        <v>18.899999999999999</v>
      </c>
      <c r="I40" s="103">
        <v>19.3</v>
      </c>
      <c r="J40" s="103">
        <v>13.2</v>
      </c>
      <c r="K40" s="20"/>
      <c r="L40" s="19"/>
      <c r="M40" s="20"/>
      <c r="N40" s="20"/>
      <c r="O40" s="20"/>
    </row>
    <row r="41" spans="1:15" ht="12" customHeight="1">
      <c r="A41" s="556">
        <v>2030</v>
      </c>
      <c r="B41" s="42" t="s">
        <v>209</v>
      </c>
      <c r="C41" s="235">
        <v>100</v>
      </c>
      <c r="D41" s="103">
        <v>0.5</v>
      </c>
      <c r="E41" s="103">
        <v>13</v>
      </c>
      <c r="F41" s="103">
        <v>17.2</v>
      </c>
      <c r="G41" s="103">
        <v>18.2</v>
      </c>
      <c r="H41" s="103">
        <v>18.8</v>
      </c>
      <c r="I41" s="103">
        <v>19.2</v>
      </c>
      <c r="J41" s="103">
        <v>13.1</v>
      </c>
      <c r="K41" s="20"/>
      <c r="L41" s="19"/>
      <c r="M41" s="20"/>
      <c r="N41" s="20"/>
      <c r="O41" s="20"/>
    </row>
    <row r="42" spans="1:15" ht="12" customHeight="1">
      <c r="A42" s="556">
        <v>2031</v>
      </c>
      <c r="B42" s="42" t="s">
        <v>209</v>
      </c>
      <c r="C42" s="235">
        <v>100</v>
      </c>
      <c r="D42" s="103">
        <v>0.5</v>
      </c>
      <c r="E42" s="103">
        <v>13.1</v>
      </c>
      <c r="F42" s="103">
        <v>17.3</v>
      </c>
      <c r="G42" s="103">
        <v>18.3</v>
      </c>
      <c r="H42" s="103">
        <v>18.8</v>
      </c>
      <c r="I42" s="103">
        <v>19.100000000000001</v>
      </c>
      <c r="J42" s="103">
        <v>13</v>
      </c>
      <c r="K42" s="20"/>
      <c r="L42" s="19"/>
      <c r="M42" s="20"/>
      <c r="N42" s="20"/>
      <c r="O42" s="20"/>
    </row>
    <row r="43" spans="1:15" ht="12" customHeight="1">
      <c r="A43" s="556">
        <v>2032</v>
      </c>
      <c r="B43" s="42" t="s">
        <v>209</v>
      </c>
      <c r="C43" s="235">
        <v>100</v>
      </c>
      <c r="D43" s="103">
        <v>0.5</v>
      </c>
      <c r="E43" s="103">
        <v>13.3</v>
      </c>
      <c r="F43" s="103">
        <v>17.3</v>
      </c>
      <c r="G43" s="103">
        <v>18.3</v>
      </c>
      <c r="H43" s="103">
        <v>18.8</v>
      </c>
      <c r="I43" s="103">
        <v>19</v>
      </c>
      <c r="J43" s="103">
        <v>12.8</v>
      </c>
      <c r="K43" s="20"/>
      <c r="L43" s="19"/>
      <c r="M43" s="20"/>
      <c r="N43" s="20"/>
      <c r="O43" s="20"/>
    </row>
    <row r="44" spans="1:15" ht="12" customHeight="1">
      <c r="A44" s="556">
        <v>2033</v>
      </c>
      <c r="B44" s="42" t="s">
        <v>209</v>
      </c>
      <c r="C44" s="235">
        <v>100</v>
      </c>
      <c r="D44" s="103">
        <v>0.5</v>
      </c>
      <c r="E44" s="103">
        <v>13.2</v>
      </c>
      <c r="F44" s="103">
        <v>17.5</v>
      </c>
      <c r="G44" s="103">
        <v>18.399999999999999</v>
      </c>
      <c r="H44" s="103">
        <v>18.8</v>
      </c>
      <c r="I44" s="103">
        <v>18.899999999999999</v>
      </c>
      <c r="J44" s="103">
        <v>12.7</v>
      </c>
      <c r="K44" s="20"/>
      <c r="L44" s="19"/>
      <c r="M44" s="20"/>
      <c r="N44" s="20"/>
      <c r="O44" s="20"/>
    </row>
    <row r="45" spans="1:15" ht="12" customHeight="1">
      <c r="A45" s="556">
        <v>2034</v>
      </c>
      <c r="B45" s="42" t="s">
        <v>209</v>
      </c>
      <c r="C45" s="235">
        <v>100</v>
      </c>
      <c r="D45" s="103">
        <v>0.5</v>
      </c>
      <c r="E45" s="103">
        <v>13.2</v>
      </c>
      <c r="F45" s="103">
        <v>17.399999999999999</v>
      </c>
      <c r="G45" s="103">
        <v>18.5</v>
      </c>
      <c r="H45" s="103">
        <v>18.8</v>
      </c>
      <c r="I45" s="103">
        <v>18.899999999999999</v>
      </c>
      <c r="J45" s="103">
        <v>12.7</v>
      </c>
      <c r="K45" s="20"/>
      <c r="L45" s="19"/>
      <c r="M45" s="20"/>
      <c r="N45" s="20"/>
      <c r="O45" s="20"/>
    </row>
    <row r="46" spans="1:15" ht="12" customHeight="1">
      <c r="A46" s="556">
        <v>2035</v>
      </c>
      <c r="B46" s="42" t="s">
        <v>209</v>
      </c>
      <c r="C46" s="235">
        <v>100</v>
      </c>
      <c r="D46" s="103">
        <v>0.5</v>
      </c>
      <c r="E46" s="103">
        <v>13.2</v>
      </c>
      <c r="F46" s="103">
        <v>17.3</v>
      </c>
      <c r="G46" s="103">
        <v>18.399999999999999</v>
      </c>
      <c r="H46" s="103">
        <v>18.899999999999999</v>
      </c>
      <c r="I46" s="103">
        <v>19</v>
      </c>
      <c r="J46" s="103">
        <v>12.7</v>
      </c>
      <c r="K46" s="20"/>
      <c r="L46" s="19"/>
      <c r="M46" s="20"/>
      <c r="N46" s="20"/>
      <c r="O46" s="20"/>
    </row>
    <row r="47" spans="1:15" ht="12" customHeight="1">
      <c r="A47" s="556">
        <v>2036</v>
      </c>
      <c r="B47" s="42" t="s">
        <v>209</v>
      </c>
      <c r="C47" s="235">
        <v>100</v>
      </c>
      <c r="D47" s="103">
        <v>0.5</v>
      </c>
      <c r="E47" s="103">
        <v>13.2</v>
      </c>
      <c r="F47" s="103">
        <v>17.3</v>
      </c>
      <c r="G47" s="103">
        <v>18.399999999999999</v>
      </c>
      <c r="H47" s="103">
        <v>18.899999999999999</v>
      </c>
      <c r="I47" s="103">
        <v>19.100000000000001</v>
      </c>
      <c r="J47" s="103">
        <v>12.7</v>
      </c>
      <c r="K47" s="20"/>
      <c r="L47" s="19"/>
      <c r="M47" s="20"/>
      <c r="N47" s="20"/>
      <c r="O47" s="20"/>
    </row>
    <row r="48" spans="1:15" ht="12" customHeight="1">
      <c r="A48" s="556">
        <v>2037</v>
      </c>
      <c r="B48" s="42" t="s">
        <v>209</v>
      </c>
      <c r="C48" s="235">
        <v>100</v>
      </c>
      <c r="D48" s="103">
        <v>0.5</v>
      </c>
      <c r="E48" s="103">
        <v>13.2</v>
      </c>
      <c r="F48" s="103">
        <v>17.3</v>
      </c>
      <c r="G48" s="103">
        <v>18.399999999999999</v>
      </c>
      <c r="H48" s="103">
        <v>18.8</v>
      </c>
      <c r="I48" s="103">
        <v>19</v>
      </c>
      <c r="J48" s="103">
        <v>12.8</v>
      </c>
      <c r="K48" s="20"/>
      <c r="L48" s="19"/>
      <c r="M48" s="20"/>
      <c r="N48" s="20"/>
      <c r="O48" s="20"/>
    </row>
    <row r="49" spans="1:15" ht="12" customHeight="1">
      <c r="A49" s="556">
        <v>2038</v>
      </c>
      <c r="B49" s="42" t="s">
        <v>209</v>
      </c>
      <c r="C49" s="235">
        <v>100</v>
      </c>
      <c r="D49" s="103">
        <v>0.5</v>
      </c>
      <c r="E49" s="103">
        <v>13.2</v>
      </c>
      <c r="F49" s="103">
        <v>17.399999999999999</v>
      </c>
      <c r="G49" s="103">
        <v>18.399999999999999</v>
      </c>
      <c r="H49" s="103">
        <v>18.8</v>
      </c>
      <c r="I49" s="103">
        <v>19</v>
      </c>
      <c r="J49" s="103">
        <v>12.8</v>
      </c>
      <c r="K49" s="20"/>
      <c r="L49" s="19"/>
      <c r="M49" s="20"/>
      <c r="N49" s="20"/>
      <c r="O49" s="20"/>
    </row>
    <row r="50" spans="1:15" ht="12" customHeight="1">
      <c r="A50" s="556">
        <v>2039</v>
      </c>
      <c r="B50" s="42" t="s">
        <v>209</v>
      </c>
      <c r="C50" s="235">
        <v>100</v>
      </c>
      <c r="D50" s="103">
        <v>0.5</v>
      </c>
      <c r="E50" s="103">
        <v>13.2</v>
      </c>
      <c r="F50" s="103">
        <v>17.399999999999999</v>
      </c>
      <c r="G50" s="103">
        <v>18.399999999999999</v>
      </c>
      <c r="H50" s="103">
        <v>18.8</v>
      </c>
      <c r="I50" s="103">
        <v>19</v>
      </c>
      <c r="J50" s="103">
        <v>12.7</v>
      </c>
      <c r="K50" s="20"/>
      <c r="L50" s="19"/>
      <c r="M50" s="20"/>
      <c r="N50" s="20"/>
      <c r="O50" s="20"/>
    </row>
    <row r="51" spans="1:15" ht="12" customHeight="1">
      <c r="A51" s="556">
        <v>2040</v>
      </c>
      <c r="B51" s="42" t="s">
        <v>209</v>
      </c>
      <c r="C51" s="235">
        <v>100</v>
      </c>
      <c r="D51" s="103">
        <v>0.5</v>
      </c>
      <c r="E51" s="103">
        <v>13.2</v>
      </c>
      <c r="F51" s="103">
        <v>17.399999999999999</v>
      </c>
      <c r="G51" s="103">
        <v>18.399999999999999</v>
      </c>
      <c r="H51" s="103">
        <v>18.8</v>
      </c>
      <c r="I51" s="103">
        <v>19</v>
      </c>
      <c r="J51" s="103">
        <v>12.7</v>
      </c>
      <c r="K51" s="20"/>
      <c r="L51" s="19"/>
      <c r="M51" s="20"/>
      <c r="N51" s="20"/>
      <c r="O51" s="20"/>
    </row>
    <row r="52" spans="1:15" ht="12" customHeight="1">
      <c r="A52" s="556">
        <v>2041</v>
      </c>
      <c r="B52" s="42" t="s">
        <v>209</v>
      </c>
      <c r="C52" s="235">
        <v>100</v>
      </c>
      <c r="D52" s="103">
        <v>0.5</v>
      </c>
      <c r="E52" s="103">
        <v>13.2</v>
      </c>
      <c r="F52" s="103">
        <v>17.399999999999999</v>
      </c>
      <c r="G52" s="103">
        <v>18.399999999999999</v>
      </c>
      <c r="H52" s="103">
        <v>18.899999999999999</v>
      </c>
      <c r="I52" s="103">
        <v>19</v>
      </c>
      <c r="J52" s="103">
        <v>12.7</v>
      </c>
      <c r="K52" s="20"/>
      <c r="L52" s="19"/>
      <c r="M52" s="20"/>
      <c r="N52" s="20"/>
      <c r="O52" s="20"/>
    </row>
    <row r="53" spans="1:15" ht="12" customHeight="1">
      <c r="A53" s="556">
        <v>2042</v>
      </c>
      <c r="B53" s="42" t="s">
        <v>209</v>
      </c>
      <c r="C53" s="235">
        <v>100</v>
      </c>
      <c r="D53" s="103">
        <v>0.5</v>
      </c>
      <c r="E53" s="103">
        <v>13.2</v>
      </c>
      <c r="F53" s="103">
        <v>17.399999999999999</v>
      </c>
      <c r="G53" s="103">
        <v>18.399999999999999</v>
      </c>
      <c r="H53" s="103">
        <v>18.899999999999999</v>
      </c>
      <c r="I53" s="103">
        <v>19</v>
      </c>
      <c r="J53" s="103">
        <v>12.7</v>
      </c>
      <c r="K53" s="20"/>
      <c r="L53" s="19"/>
      <c r="M53" s="20"/>
      <c r="N53" s="20"/>
      <c r="O53" s="20"/>
    </row>
    <row r="54" spans="1:15" ht="12.75" customHeight="1">
      <c r="A54" s="90" t="s">
        <v>227</v>
      </c>
      <c r="B54" s="157"/>
      <c r="C54" s="140"/>
      <c r="D54" s="16"/>
      <c r="E54" s="16"/>
      <c r="F54" s="16"/>
      <c r="G54" s="16"/>
      <c r="H54" s="16"/>
      <c r="I54" s="16"/>
      <c r="J54" s="16"/>
      <c r="K54" s="20"/>
      <c r="L54" s="20"/>
      <c r="M54" s="20"/>
      <c r="N54" s="20"/>
      <c r="O54" s="20"/>
    </row>
    <row r="55" spans="1:15" ht="12" customHeight="1">
      <c r="A55" s="556" t="s">
        <v>10</v>
      </c>
      <c r="B55" s="558" t="s">
        <v>210</v>
      </c>
      <c r="C55" s="141" t="s">
        <v>0</v>
      </c>
      <c r="D55" s="225">
        <v>0</v>
      </c>
      <c r="E55" s="225">
        <v>1</v>
      </c>
      <c r="F55" s="225">
        <v>0.9</v>
      </c>
      <c r="G55" s="225">
        <v>0.4</v>
      </c>
      <c r="H55" s="225">
        <v>-0.5</v>
      </c>
      <c r="I55" s="225">
        <v>-1</v>
      </c>
      <c r="J55" s="225">
        <v>-0.7</v>
      </c>
      <c r="K55" s="20"/>
      <c r="L55" s="20"/>
      <c r="M55" s="20"/>
      <c r="N55" s="20"/>
      <c r="O55" s="20"/>
    </row>
    <row r="56" spans="1:15" ht="12" customHeight="1">
      <c r="A56" s="30"/>
      <c r="B56" s="436"/>
      <c r="C56" s="166"/>
      <c r="D56" s="225"/>
      <c r="E56" s="225"/>
      <c r="F56" s="225"/>
      <c r="G56" s="225"/>
      <c r="H56" s="225"/>
      <c r="I56" s="225"/>
      <c r="J56" s="225"/>
      <c r="K56" s="20"/>
      <c r="L56" s="20"/>
      <c r="M56" s="20"/>
      <c r="N56" s="20"/>
      <c r="O56" s="20"/>
    </row>
    <row r="57" spans="1:15" ht="12" customHeight="1">
      <c r="A57" s="30"/>
      <c r="B57" s="158"/>
      <c r="C57" s="166"/>
      <c r="D57" s="29"/>
      <c r="E57" s="29"/>
      <c r="F57" s="29"/>
      <c r="G57" s="29"/>
      <c r="H57" s="29"/>
      <c r="I57" s="29"/>
      <c r="J57" s="29"/>
      <c r="K57" s="20"/>
      <c r="L57" s="20"/>
      <c r="M57" s="20"/>
      <c r="N57" s="20"/>
      <c r="O57" s="20"/>
    </row>
    <row r="58" spans="1:15" ht="12.75" customHeight="1">
      <c r="A58" s="3" t="s">
        <v>388</v>
      </c>
    </row>
    <row r="59" spans="1:15" ht="12.75" customHeight="1">
      <c r="A59" s="30"/>
    </row>
    <row r="60" spans="1:15">
      <c r="A60" s="30"/>
    </row>
    <row r="61" spans="1:15">
      <c r="A61" s="30"/>
    </row>
    <row r="86" spans="2:16" s="125" customFormat="1" ht="29.45" customHeight="1">
      <c r="B86" s="25"/>
      <c r="C86" s="2"/>
      <c r="D86" s="2"/>
      <c r="E86" s="2"/>
      <c r="F86" s="2"/>
      <c r="G86" s="2"/>
      <c r="H86" s="2"/>
      <c r="I86" s="2"/>
      <c r="J86" s="2"/>
      <c r="K86" s="2"/>
      <c r="L86" s="2"/>
      <c r="M86" s="2"/>
      <c r="N86" s="2"/>
      <c r="O86" s="2"/>
      <c r="P86" s="2"/>
    </row>
  </sheetData>
  <mergeCells count="6">
    <mergeCell ref="A1:J1"/>
    <mergeCell ref="A2:J2"/>
    <mergeCell ref="A4:A5"/>
    <mergeCell ref="B4:B5"/>
    <mergeCell ref="C4:C5"/>
    <mergeCell ref="D4:J4"/>
  </mergeCells>
  <hyperlinks>
    <hyperlink ref="K1" location="Inhaltsverz!A1" display="zurück zum Inhalt"/>
  </hyperlinks>
  <printOptions horizontalCentered="1"/>
  <pageMargins left="0.59055118110236227" right="0.59055118110236227" top="0.78740157480314965" bottom="0.59055118110236227" header="0.31496062992125984" footer="0.31496062992125984"/>
  <pageSetup paperSize="9" firstPageNumber="3" orientation="portrait" r:id="rId1"/>
  <headerFooter differentFirst="1">
    <oddHeader>&amp;C&amp;"Arial,Standard"&amp;9-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30</vt:i4>
      </vt:variant>
    </vt:vector>
  </HeadingPairs>
  <TitlesOfParts>
    <vt:vector size="62" baseType="lpstr">
      <vt:lpstr>Impressum</vt:lpstr>
      <vt:lpstr>Zeichenerklä</vt:lpstr>
      <vt:lpstr>Inhaltsverz</vt:lpstr>
      <vt:lpstr>Vorbemerk</vt:lpstr>
      <vt:lpstr>Tab 1.1</vt:lpstr>
      <vt:lpstr>Graf 1.1</vt:lpstr>
      <vt:lpstr>Tab 1.2</vt:lpstr>
      <vt:lpstr>Graf 1.2</vt:lpstr>
      <vt:lpstr>Tab 2.1</vt:lpstr>
      <vt:lpstr>Graf 2.1</vt:lpstr>
      <vt:lpstr>Tab 2.2</vt:lpstr>
      <vt:lpstr>Graf 2.2</vt:lpstr>
      <vt:lpstr>Tab 3.</vt:lpstr>
      <vt:lpstr>Graf 3.</vt:lpstr>
      <vt:lpstr>Tab 4.1</vt:lpstr>
      <vt:lpstr>Graf 4.1</vt:lpstr>
      <vt:lpstr>Tab 4.2</vt:lpstr>
      <vt:lpstr>Graf 4.2</vt:lpstr>
      <vt:lpstr>Tab 5.1</vt:lpstr>
      <vt:lpstr>Graf 5.1</vt:lpstr>
      <vt:lpstr>Tab 5.2</vt:lpstr>
      <vt:lpstr>Graf 5.2</vt:lpstr>
      <vt:lpstr>Tab 5.3</vt:lpstr>
      <vt:lpstr>Tab 5.4</vt:lpstr>
      <vt:lpstr>Tab 5.5</vt:lpstr>
      <vt:lpstr>Graf 5.3</vt:lpstr>
      <vt:lpstr>Tab 6.1</vt:lpstr>
      <vt:lpstr>Graf 6.1</vt:lpstr>
      <vt:lpstr>Tab 6.2</vt:lpstr>
      <vt:lpstr>Graf 6.2</vt:lpstr>
      <vt:lpstr>Tab 6.3</vt:lpstr>
      <vt:lpstr>Graf 6.3</vt:lpstr>
      <vt:lpstr>'Graf 1.1'!Druckbereich</vt:lpstr>
      <vt:lpstr>'Graf 1.2'!Druckbereich</vt:lpstr>
      <vt:lpstr>'Graf 2.1'!Druckbereich</vt:lpstr>
      <vt:lpstr>'Graf 2.2'!Druckbereich</vt:lpstr>
      <vt:lpstr>'Graf 3.'!Druckbereich</vt:lpstr>
      <vt:lpstr>'Graf 4.1'!Druckbereich</vt:lpstr>
      <vt:lpstr>'Graf 4.2'!Druckbereich</vt:lpstr>
      <vt:lpstr>'Graf 5.1'!Druckbereich</vt:lpstr>
      <vt:lpstr>'Graf 5.2'!Druckbereich</vt:lpstr>
      <vt:lpstr>'Graf 5.3'!Druckbereich</vt:lpstr>
      <vt:lpstr>'Graf 6.1'!Druckbereich</vt:lpstr>
      <vt:lpstr>'Graf 6.2'!Druckbereich</vt:lpstr>
      <vt:lpstr>'Graf 6.3'!Druckbereich</vt:lpstr>
      <vt:lpstr>Inhaltsverz!Druckbereich</vt:lpstr>
      <vt:lpstr>'Tab 1.1'!Druckbereich</vt:lpstr>
      <vt:lpstr>'Tab 1.2'!Druckbereich</vt:lpstr>
      <vt:lpstr>'Tab 2.1'!Druckbereich</vt:lpstr>
      <vt:lpstr>'Tab 2.2'!Druckbereich</vt:lpstr>
      <vt:lpstr>'Tab 3.'!Druckbereich</vt:lpstr>
      <vt:lpstr>'Tab 4.1'!Druckbereich</vt:lpstr>
      <vt:lpstr>'Tab 4.2'!Druckbereich</vt:lpstr>
      <vt:lpstr>'Tab 5.1'!Druckbereich</vt:lpstr>
      <vt:lpstr>'Tab 5.2'!Druckbereich</vt:lpstr>
      <vt:lpstr>'Tab 5.3'!Druckbereich</vt:lpstr>
      <vt:lpstr>'Tab 5.4'!Druckbereich</vt:lpstr>
      <vt:lpstr>'Tab 5.5'!Druckbereich</vt:lpstr>
      <vt:lpstr>'Tab 6.1'!Druckbereich</vt:lpstr>
      <vt:lpstr>'Tab 6.2'!Druckbereich</vt:lpstr>
      <vt:lpstr>'Tab 6.3'!Druckbereich</vt:lpstr>
      <vt:lpstr>Vorbemerk!Druckbereich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2023-12-18T09:11:36Z</cp:lastPrinted>
  <dcterms:created xsi:type="dcterms:W3CDTF">2020-01-13T12:50:57Z</dcterms:created>
  <dcterms:modified xsi:type="dcterms:W3CDTF">2023-12-19T12:08:44Z</dcterms:modified>
</cp:coreProperties>
</file>